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1\"/>
    </mc:Choice>
  </mc:AlternateContent>
  <bookViews>
    <workbookView xWindow="0" yWindow="0" windowWidth="19200" windowHeight="6760"/>
  </bookViews>
  <sheets>
    <sheet name="Zap_Pravna_Obrt" sheetId="15" r:id="rId1"/>
    <sheet name="Zaposleni po KD" sheetId="14" r:id="rId2"/>
  </sheets>
  <calcPr calcId="162913" calcMode="manual"/>
</workbook>
</file>

<file path=xl/calcChain.xml><?xml version="1.0" encoding="utf-8"?>
<calcChain xmlns="http://schemas.openxmlformats.org/spreadsheetml/2006/main">
  <c r="K10" i="15" l="1"/>
  <c r="J10" i="15"/>
  <c r="I10" i="15"/>
  <c r="H10" i="15"/>
  <c r="K9" i="15"/>
  <c r="J9" i="15"/>
  <c r="I9" i="15"/>
  <c r="H9" i="15"/>
  <c r="K8" i="15"/>
  <c r="J8" i="15"/>
  <c r="I8" i="15"/>
  <c r="H8" i="15"/>
  <c r="G7" i="15"/>
  <c r="K7" i="15" s="1"/>
  <c r="F7" i="15"/>
  <c r="H7" i="15" s="1"/>
  <c r="E7" i="15"/>
  <c r="E6" i="15" s="1"/>
  <c r="E11" i="15" s="1"/>
  <c r="D7" i="15"/>
  <c r="C7" i="15"/>
  <c r="B7" i="15"/>
  <c r="B6" i="15" s="1"/>
  <c r="B11" i="15" s="1"/>
  <c r="G6" i="15"/>
  <c r="G11" i="15" s="1"/>
  <c r="D6" i="15"/>
  <c r="D11" i="15" s="1"/>
  <c r="C6" i="15"/>
  <c r="C11" i="15" s="1"/>
  <c r="I7" i="15" l="1"/>
  <c r="J7" i="15"/>
  <c r="I6" i="15"/>
  <c r="K6" i="15"/>
  <c r="F6" i="15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G6" i="14"/>
  <c r="F6" i="14"/>
  <c r="I6" i="14" s="1"/>
  <c r="E6" i="14"/>
  <c r="D6" i="14"/>
  <c r="H6" i="14" s="1"/>
  <c r="C6" i="14"/>
  <c r="F11" i="15" l="1"/>
  <c r="J6" i="15"/>
  <c r="H6" i="15"/>
</calcChain>
</file>

<file path=xl/sharedStrings.xml><?xml version="1.0" encoding="utf-8"?>
<sst xmlns="http://schemas.openxmlformats.org/spreadsheetml/2006/main" count="119" uniqueCount="90">
  <si>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</si>
  <si>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</si>
  <si>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</si>
  <si>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</si>
  <si>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</si>
  <si>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</si>
  <si>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</si>
  <si>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</si>
  <si>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</si>
  <si>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</si>
  <si>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</si>
  <si>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</si>
  <si>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</si>
  <si>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</si>
  <si>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</si>
  <si>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</si>
  <si>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</si>
  <si>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</si>
  <si>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</si>
  <si>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</si>
  <si>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</si>
  <si>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</si>
  <si>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</si>
  <si>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</si>
  <si>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</si>
  <si>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</si>
  <si>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</si>
  <si>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</si>
  <si>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</si>
  <si>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</si>
  <si>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</si>
  <si>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</si>
  <si>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</si>
  <si>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</si>
  <si>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</si>
  <si>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</si>
  <si>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</si>
  <si>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</si>
  <si>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</si>
  <si>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</si>
  <si>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</si>
  <si>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</si>
  <si>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</si>
  <si>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</si>
  <si>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</si>
  <si>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</si>
  <si>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</si>
  <si>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</si>
  <si>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</si>
  <si>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</si>
  <si>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</si>
  <si>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</si>
  <si>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</si>
  <si>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</si>
  <si>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</si>
  <si>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</si>
  <si>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</si>
  <si>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</si>
  <si>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</si>
  <si>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</si>
  <si>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</si>
  <si>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</si>
  <si>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</si>
  <si>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</si>
  <si>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</si>
  <si>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</si>
  <si>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</si>
  <si>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</si>
  <si>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</si>
  <si>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</si>
  <si>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</si>
  <si>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</si>
  <si>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</si>
  <si>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AKTIVNO STANOVNIŠTVO (ZAPOSLENI + NEZAPOSLENI) U FEDERACIJI BiH PO SPOLU</t>
  </si>
  <si>
    <t>LABOUR FORCE (EMPLOYMENT + UNEMPLOYMENT) IN FEDERATION OF BiH BY SEX</t>
  </si>
  <si>
    <t>Aktivno stanovništvo
(Zaposleni + Nezaposleni)</t>
  </si>
  <si>
    <t xml:space="preserve"> Active population
(Employment + Unemployment)</t>
  </si>
  <si>
    <t>X 2025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</si>
  <si>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</si>
  <si>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</si>
  <si>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</si>
  <si>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t xml:space="preserve">  Nezaposleni</t>
  </si>
  <si>
    <r>
      <t>Stopa registrirane nezaposlenosti</t>
    </r>
    <r>
      <rPr>
        <sz val="9"/>
        <rFont val="Arial Narrow"/>
        <family val="2"/>
        <charset val="238"/>
      </rPr>
      <t>,%</t>
    </r>
  </si>
  <si>
    <t>XI 2024</t>
  </si>
  <si>
    <t>XI 2025</t>
  </si>
  <si>
    <r>
      <t xml:space="preserve">XI 2025
</t>
    </r>
    <r>
      <rPr>
        <sz val="10"/>
        <rFont val="Arial Narrow"/>
        <family val="2"/>
        <charset val="238"/>
      </rPr>
      <t>X 2025</t>
    </r>
  </si>
  <si>
    <r>
      <t xml:space="preserve">XI 2025
</t>
    </r>
    <r>
      <rPr>
        <sz val="10"/>
        <rFont val="Arial Narrow"/>
        <family val="2"/>
      </rPr>
      <t>XI</t>
    </r>
    <r>
      <rPr>
        <sz val="10"/>
        <rFont val="Arial Narrow"/>
        <family val="2"/>
        <charset val="238"/>
      </rPr>
      <t xml:space="preserve"> 2024</t>
    </r>
  </si>
  <si>
    <r>
      <t xml:space="preserve">XI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</si>
  <si>
    <r>
      <rPr>
        <u/>
        <sz val="10"/>
        <rFont val="Arial Narrow"/>
        <family val="2"/>
      </rPr>
      <t>XI 2025</t>
    </r>
    <r>
      <rPr>
        <sz val="10"/>
        <rFont val="Arial Narrow"/>
        <family val="2"/>
      </rPr>
      <t xml:space="preserve">
X 2025</t>
    </r>
  </si>
  <si>
    <r>
      <t xml:space="preserve">XI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</si>
</sst>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8"/>
      <color indexed="8"/>
      <name val="Arial CE"/>
      <charset val="238"/>
    </font>
    <font>
      <strike/>
      <sz val="9"/>
      <name val="Arial Narrow"/>
      <family val="2"/>
      <charset val="238"/>
    </font>
    <font>
      <i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45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2" fontId="32" fillId="0" borderId="0" xfId="0" applyNumberFormat="1" applyFont="1" applyFill="1" applyBorder="1" applyAlignment="1">
      <alignment horizontal="center" vertical="top"/>
    </xf>
    <xf numFmtId="2" fontId="32" fillId="0" borderId="15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0" fontId="32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 applyFill="1"/>
    <xf numFmtId="0" fontId="38" fillId="0" borderId="0" xfId="0" applyFont="1"/>
    <xf numFmtId="0" fontId="39" fillId="0" borderId="0" xfId="0" applyFont="1" applyFill="1" applyBorder="1" applyAlignment="1">
      <alignment horizontal="right"/>
    </xf>
    <xf numFmtId="0" fontId="37" fillId="0" borderId="0" xfId="0" applyFont="1" applyFill="1" applyBorder="1"/>
    <xf numFmtId="0" fontId="40" fillId="0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41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/>
    <xf numFmtId="3" fontId="42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165" fontId="19" fillId="0" borderId="0" xfId="0" applyNumberFormat="1" applyFont="1" applyFill="1" applyBorder="1"/>
    <xf numFmtId="0" fontId="19" fillId="0" borderId="0" xfId="0" applyFont="1" applyFill="1" applyBorder="1" applyAlignment="1"/>
    <xf numFmtId="2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wrapText="1"/>
    </xf>
    <xf numFmtId="2" fontId="41" fillId="0" borderId="0" xfId="0" applyNumberFormat="1" applyFont="1" applyFill="1" applyBorder="1" applyAlignment="1"/>
    <xf numFmtId="3" fontId="22" fillId="0" borderId="0" xfId="0" applyNumberFormat="1" applyFont="1" applyFill="1" applyBorder="1"/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Fill="1" applyBorder="1"/>
    <xf numFmtId="0" fontId="41" fillId="0" borderId="0" xfId="0" applyFont="1" applyFill="1" applyBorder="1"/>
    <xf numFmtId="2" fontId="20" fillId="0" borderId="0" xfId="0" applyNumberFormat="1" applyFont="1" applyBorder="1" applyAlignment="1">
      <alignment horizontal="left" wrapText="1"/>
    </xf>
    <xf numFmtId="0" fontId="22" fillId="0" borderId="0" xfId="0" applyFont="1"/>
    <xf numFmtId="0" fontId="41" fillId="0" borderId="0" xfId="0" applyFont="1"/>
    <xf numFmtId="2" fontId="20" fillId="0" borderId="0" xfId="0" applyNumberFormat="1" applyFont="1" applyFill="1" applyBorder="1" applyAlignment="1">
      <alignment horizontal="left" wrapText="1"/>
    </xf>
    <xf numFmtId="0" fontId="41" fillId="0" borderId="0" xfId="0" applyFont="1" applyFill="1"/>
    <xf numFmtId="0" fontId="46" fillId="0" borderId="0" xfId="0" applyFont="1"/>
    <xf numFmtId="0" fontId="47" fillId="0" borderId="0" xfId="0" applyFont="1"/>
    <xf numFmtId="0" fontId="48" fillId="0" borderId="0" xfId="0" applyFont="1"/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9" fillId="0" borderId="12" xfId="0" applyNumberFormat="1" applyFont="1" applyFill="1" applyBorder="1" applyAlignment="1">
      <alignment horizontal="center" vertical="center" wrapText="1"/>
    </xf>
    <xf numFmtId="3" fontId="49" fillId="0" borderId="14" xfId="0" applyNumberFormat="1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47" fillId="0" borderId="19" xfId="0" applyFont="1" applyBorder="1" applyAlignment="1">
      <alignment horizontal="center"/>
    </xf>
    <xf numFmtId="0" fontId="47" fillId="0" borderId="16" xfId="0" applyFont="1" applyBorder="1" applyAlignment="1">
      <alignment horizontal="center"/>
    </xf>
    <xf numFmtId="2" fontId="25" fillId="0" borderId="17" xfId="0" applyNumberFormat="1" applyFont="1" applyFill="1" applyBorder="1" applyAlignment="1">
      <alignment horizontal="center" vertical="center" wrapTex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47" fillId="0" borderId="18" xfId="0" applyFont="1" applyBorder="1" applyAlignment="1">
      <alignment horizontal="center"/>
    </xf>
    <xf numFmtId="0" fontId="20" fillId="0" borderId="11" xfId="0" applyFont="1" applyFill="1" applyBorder="1" applyAlignment="1">
      <alignment horizontal="left" wrapText="1"/>
    </xf>
    <xf numFmtId="3" fontId="44" fillId="0" borderId="10" xfId="0" applyNumberFormat="1" applyFont="1" applyFill="1" applyBorder="1" applyAlignment="1">
      <alignment horizontal="right" wrapText="1" indent="1"/>
    </xf>
    <xf numFmtId="3" fontId="44" fillId="0" borderId="11" xfId="0" applyNumberFormat="1" applyFont="1" applyFill="1" applyBorder="1" applyAlignment="1">
      <alignment horizontal="right" wrapText="1" indent="1"/>
    </xf>
    <xf numFmtId="3" fontId="44" fillId="0" borderId="15" xfId="0" applyNumberFormat="1" applyFont="1" applyFill="1" applyBorder="1" applyAlignment="1">
      <alignment horizontal="right" wrapText="1" indent="1"/>
    </xf>
    <xf numFmtId="165" fontId="44" fillId="0" borderId="0" xfId="0" applyNumberFormat="1" applyFont="1" applyFill="1" applyBorder="1" applyAlignment="1">
      <alignment horizontal="right" indent="1"/>
    </xf>
    <xf numFmtId="165" fontId="44" fillId="0" borderId="20" xfId="0" applyNumberFormat="1" applyFont="1" applyFill="1" applyBorder="1" applyAlignment="1">
      <alignment horizontal="right" indent="1"/>
    </xf>
    <xf numFmtId="0" fontId="41" fillId="0" borderId="15" xfId="0" applyFont="1" applyBorder="1" applyAlignment="1">
      <alignment horizontal="left" wrapText="1"/>
    </xf>
    <xf numFmtId="2" fontId="20" fillId="0" borderId="20" xfId="0" applyNumberFormat="1" applyFont="1" applyBorder="1" applyAlignment="1">
      <alignment horizontal="left"/>
    </xf>
    <xf numFmtId="3" fontId="44" fillId="0" borderId="0" xfId="0" applyNumberFormat="1" applyFont="1" applyBorder="1" applyAlignment="1">
      <alignment horizontal="right" wrapText="1" indent="1"/>
    </xf>
    <xf numFmtId="3" fontId="44" fillId="0" borderId="20" xfId="0" applyNumberFormat="1" applyFont="1" applyBorder="1" applyAlignment="1">
      <alignment horizontal="right" wrapText="1" indent="1"/>
    </xf>
    <xf numFmtId="2" fontId="49" fillId="0" borderId="19" xfId="0" applyNumberFormat="1" applyFont="1" applyBorder="1" applyAlignment="1">
      <alignment horizontal="left" wrapText="1"/>
    </xf>
    <xf numFmtId="0" fontId="22" fillId="0" borderId="20" xfId="0" applyFont="1" applyBorder="1" applyAlignment="1">
      <alignment horizontal="left" wrapText="1"/>
    </xf>
    <xf numFmtId="3" fontId="51" fillId="0" borderId="0" xfId="0" applyNumberFormat="1" applyFont="1" applyBorder="1" applyAlignment="1">
      <alignment horizontal="right" wrapText="1" indent="1"/>
    </xf>
    <xf numFmtId="3" fontId="51" fillId="0" borderId="20" xfId="0" applyNumberFormat="1" applyFont="1" applyBorder="1" applyAlignment="1">
      <alignment horizontal="right" wrapText="1" indent="1"/>
    </xf>
    <xf numFmtId="3" fontId="52" fillId="0" borderId="0" xfId="0" applyNumberFormat="1" applyFont="1" applyFill="1" applyBorder="1" applyAlignment="1">
      <alignment horizontal="right" indent="1"/>
    </xf>
    <xf numFmtId="3" fontId="52" fillId="0" borderId="20" xfId="0" applyNumberFormat="1" applyFont="1" applyFill="1" applyBorder="1" applyAlignment="1">
      <alignment horizontal="right" indent="1"/>
    </xf>
    <xf numFmtId="165" fontId="51" fillId="0" borderId="0" xfId="0" applyNumberFormat="1" applyFont="1" applyFill="1" applyBorder="1" applyAlignment="1">
      <alignment horizontal="right" indent="1"/>
    </xf>
    <xf numFmtId="165" fontId="51" fillId="0" borderId="20" xfId="0" applyNumberFormat="1" applyFont="1" applyFill="1" applyBorder="1" applyAlignment="1">
      <alignment horizontal="right" indent="1"/>
    </xf>
    <xf numFmtId="0" fontId="48" fillId="0" borderId="19" xfId="0" applyFont="1" applyBorder="1" applyAlignment="1">
      <alignment horizontal="center" wrapText="1"/>
    </xf>
    <xf numFmtId="3" fontId="44" fillId="0" borderId="0" xfId="0" applyNumberFormat="1" applyFont="1" applyFill="1" applyBorder="1" applyAlignment="1">
      <alignment horizontal="right" indent="1"/>
    </xf>
    <xf numFmtId="3" fontId="45" fillId="0" borderId="19" xfId="0" applyNumberFormat="1" applyFont="1" applyFill="1" applyBorder="1" applyAlignment="1">
      <alignment horizontal="right" indent="1"/>
    </xf>
    <xf numFmtId="3" fontId="45" fillId="0" borderId="20" xfId="0" applyNumberFormat="1" applyFont="1" applyFill="1" applyBorder="1" applyAlignment="1">
      <alignment horizontal="right" indent="1"/>
    </xf>
    <xf numFmtId="0" fontId="48" fillId="0" borderId="0" xfId="0" applyFont="1" applyBorder="1" applyAlignment="1">
      <alignment horizontal="center" wrapText="1"/>
    </xf>
    <xf numFmtId="2" fontId="19" fillId="0" borderId="20" xfId="0" applyNumberFormat="1" applyFont="1" applyBorder="1" applyAlignment="1">
      <alignment horizontal="left" wrapTex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19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47" fillId="0" borderId="20" xfId="0" applyFont="1" applyBorder="1"/>
    <xf numFmtId="0" fontId="49" fillId="0" borderId="0" xfId="0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zoomScale="87" zoomScaleNormal="87" workbookViewId="0">
      <selection activeCell="F13" sqref="F13"/>
    </sheetView>
  </sheetViews>
  <sheetFormatPr defaultColWidth="9.1796875" defaultRowHeight="11.5" x14ac:dyDescent="0.25"/>
  <cols>
    <col min="1" max="1" width="20.81640625" style="42" customWidth="1"/>
    <col min="2" max="7" width="8.26953125" style="42" customWidth="1"/>
    <col min="8" max="11" width="7.54296875" style="42" customWidth="1"/>
    <col min="12" max="12" width="20.453125" style="42" customWidth="1"/>
    <col min="13" max="16384" width="9.1796875" style="42"/>
  </cols>
  <sheetData>
    <row r="1" spans="1:25" s="62" customFormat="1" ht="13" x14ac:dyDescent="0.3">
      <c r="A1" s="61" t="s">
        <v>73</v>
      </c>
      <c r="B1" s="89"/>
      <c r="C1" s="89"/>
      <c r="D1" s="90"/>
      <c r="E1" s="90"/>
      <c r="F1" s="90"/>
      <c r="G1" s="90"/>
      <c r="H1" s="90"/>
      <c r="I1" s="90"/>
      <c r="J1" s="90"/>
      <c r="K1" s="90"/>
      <c r="L1" s="90"/>
    </row>
    <row r="2" spans="1:25" s="62" customFormat="1" ht="13" x14ac:dyDescent="0.3">
      <c r="A2" s="63" t="s">
        <v>74</v>
      </c>
      <c r="B2" s="91"/>
      <c r="C2" s="91"/>
      <c r="D2" s="90"/>
      <c r="E2" s="90"/>
      <c r="F2" s="90"/>
      <c r="G2" s="90"/>
      <c r="H2" s="90"/>
      <c r="I2" s="90"/>
      <c r="J2" s="90"/>
      <c r="K2" s="90"/>
      <c r="L2" s="90"/>
      <c r="N2" s="64"/>
      <c r="O2" s="64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8.5" customHeight="1" x14ac:dyDescent="0.25">
      <c r="A3" s="102"/>
      <c r="B3" s="103" t="s">
        <v>71</v>
      </c>
      <c r="C3" s="103"/>
      <c r="D3" s="104" t="s">
        <v>77</v>
      </c>
      <c r="E3" s="104"/>
      <c r="F3" s="104" t="s">
        <v>84</v>
      </c>
      <c r="G3" s="104"/>
      <c r="H3" s="105" t="s">
        <v>78</v>
      </c>
      <c r="I3" s="106"/>
      <c r="J3" s="106"/>
      <c r="K3" s="106"/>
      <c r="L3" s="107"/>
      <c r="N3" s="66"/>
      <c r="O3" s="67"/>
      <c r="P3" s="67"/>
      <c r="Q3" s="67"/>
      <c r="R3" s="67"/>
      <c r="S3" s="68"/>
      <c r="T3" s="68"/>
      <c r="U3" s="68"/>
      <c r="V3" s="68"/>
      <c r="W3" s="69"/>
      <c r="X3" s="69"/>
      <c r="Y3" s="1"/>
    </row>
    <row r="4" spans="1:25" ht="26.25" customHeight="1" x14ac:dyDescent="0.25">
      <c r="A4" s="108"/>
      <c r="B4" s="103"/>
      <c r="C4" s="103"/>
      <c r="D4" s="104"/>
      <c r="E4" s="104"/>
      <c r="F4" s="104"/>
      <c r="G4" s="104"/>
      <c r="H4" s="109" t="s">
        <v>88</v>
      </c>
      <c r="I4" s="109"/>
      <c r="J4" s="110" t="s">
        <v>89</v>
      </c>
      <c r="K4" s="110"/>
      <c r="L4" s="111"/>
      <c r="N4" s="66"/>
      <c r="O4" s="67"/>
      <c r="P4" s="67"/>
      <c r="Q4" s="67"/>
      <c r="R4" s="67"/>
      <c r="S4" s="67"/>
      <c r="T4" s="67"/>
      <c r="U4" s="70"/>
      <c r="V4" s="70"/>
      <c r="W4" s="69"/>
      <c r="X4" s="69"/>
      <c r="Y4" s="1"/>
    </row>
    <row r="5" spans="1:25" ht="26" x14ac:dyDescent="0.25">
      <c r="A5" s="112"/>
      <c r="B5" s="113" t="s">
        <v>79</v>
      </c>
      <c r="C5" s="114" t="s">
        <v>80</v>
      </c>
      <c r="D5" s="113" t="s">
        <v>79</v>
      </c>
      <c r="E5" s="114" t="s">
        <v>80</v>
      </c>
      <c r="F5" s="113" t="s">
        <v>79</v>
      </c>
      <c r="G5" s="114" t="s">
        <v>80</v>
      </c>
      <c r="H5" s="113" t="s">
        <v>79</v>
      </c>
      <c r="I5" s="114" t="s">
        <v>80</v>
      </c>
      <c r="J5" s="113" t="s">
        <v>79</v>
      </c>
      <c r="K5" s="114" t="s">
        <v>80</v>
      </c>
      <c r="L5" s="115"/>
      <c r="N5" s="71"/>
      <c r="O5" s="72"/>
      <c r="P5" s="71"/>
      <c r="Q5" s="73"/>
      <c r="R5" s="71"/>
      <c r="S5" s="73"/>
      <c r="T5" s="71"/>
      <c r="U5" s="73"/>
      <c r="V5" s="71"/>
      <c r="W5" s="69"/>
      <c r="X5" s="69"/>
      <c r="Y5" s="1"/>
    </row>
    <row r="6" spans="1:25" ht="24.5" customHeight="1" x14ac:dyDescent="0.25">
      <c r="A6" s="116" t="s">
        <v>75</v>
      </c>
      <c r="B6" s="117">
        <f t="shared" ref="B6:G6" si="0">B7+B10</f>
        <v>807941</v>
      </c>
      <c r="C6" s="118">
        <f t="shared" si="0"/>
        <v>400648</v>
      </c>
      <c r="D6" s="119">
        <f t="shared" si="0"/>
        <v>801232</v>
      </c>
      <c r="E6" s="118">
        <f t="shared" si="0"/>
        <v>399435</v>
      </c>
      <c r="F6" s="119">
        <f t="shared" si="0"/>
        <v>800325</v>
      </c>
      <c r="G6" s="118">
        <f t="shared" si="0"/>
        <v>399055</v>
      </c>
      <c r="H6" s="120">
        <f>F6/D6*100</f>
        <v>99.886799329033295</v>
      </c>
      <c r="I6" s="120">
        <f>G6/E6*100</f>
        <v>99.904865622692057</v>
      </c>
      <c r="J6" s="120">
        <f>F6/B6*100</f>
        <v>99.057356910962554</v>
      </c>
      <c r="K6" s="121">
        <f>G6/C6*100</f>
        <v>99.602394121523133</v>
      </c>
      <c r="L6" s="122" t="s">
        <v>76</v>
      </c>
      <c r="N6" s="71"/>
      <c r="O6" s="74"/>
      <c r="P6" s="74"/>
      <c r="Q6" s="74"/>
      <c r="R6" s="74"/>
      <c r="S6" s="75"/>
      <c r="T6" s="75"/>
      <c r="U6" s="75"/>
      <c r="V6" s="75"/>
      <c r="W6" s="76"/>
      <c r="X6" s="76"/>
      <c r="Y6" s="1"/>
    </row>
    <row r="7" spans="1:25" ht="26" x14ac:dyDescent="0.3">
      <c r="A7" s="123" t="s">
        <v>61</v>
      </c>
      <c r="B7" s="124">
        <f>SUM(B8:B9)</f>
        <v>547660</v>
      </c>
      <c r="C7" s="125">
        <f t="shared" ref="C7:G7" si="1">SUM(C8:C9)</f>
        <v>243813</v>
      </c>
      <c r="D7" s="124">
        <f t="shared" si="1"/>
        <v>547390</v>
      </c>
      <c r="E7" s="125">
        <f t="shared" si="1"/>
        <v>245217</v>
      </c>
      <c r="F7" s="124">
        <f t="shared" si="1"/>
        <v>546635</v>
      </c>
      <c r="G7" s="125">
        <f t="shared" si="1"/>
        <v>244950</v>
      </c>
      <c r="H7" s="120">
        <f t="shared" ref="H7:I10" si="2">F7/D7*100</f>
        <v>99.86207274520909</v>
      </c>
      <c r="I7" s="120">
        <f t="shared" si="2"/>
        <v>99.891116847526888</v>
      </c>
      <c r="J7" s="120">
        <f t="shared" ref="J7:K10" si="3">F7/B7*100</f>
        <v>99.812840083263339</v>
      </c>
      <c r="K7" s="121">
        <f t="shared" si="3"/>
        <v>100.46634100724737</v>
      </c>
      <c r="L7" s="126" t="s">
        <v>64</v>
      </c>
      <c r="N7" s="77"/>
      <c r="O7" s="78"/>
      <c r="P7" s="78"/>
      <c r="Q7" s="78"/>
      <c r="R7" s="78"/>
      <c r="S7" s="75"/>
      <c r="T7" s="75"/>
      <c r="U7" s="75"/>
      <c r="V7" s="75"/>
      <c r="W7" s="79"/>
      <c r="X7" s="79"/>
      <c r="Y7" s="1"/>
    </row>
    <row r="8" spans="1:25" ht="26" x14ac:dyDescent="0.3">
      <c r="A8" s="127" t="s">
        <v>65</v>
      </c>
      <c r="B8" s="128">
        <v>484141</v>
      </c>
      <c r="C8" s="129">
        <v>216605</v>
      </c>
      <c r="D8" s="130">
        <v>482768</v>
      </c>
      <c r="E8" s="131">
        <v>218001</v>
      </c>
      <c r="F8" s="130">
        <v>482169</v>
      </c>
      <c r="G8" s="131">
        <v>217834</v>
      </c>
      <c r="H8" s="132">
        <f t="shared" si="2"/>
        <v>99.875923839193987</v>
      </c>
      <c r="I8" s="132">
        <f t="shared" si="2"/>
        <v>99.923394846812627</v>
      </c>
      <c r="J8" s="132">
        <f t="shared" si="3"/>
        <v>99.59268064468823</v>
      </c>
      <c r="K8" s="133">
        <f t="shared" si="3"/>
        <v>100.56739225779646</v>
      </c>
      <c r="L8" s="134" t="s">
        <v>62</v>
      </c>
      <c r="N8" s="80"/>
      <c r="O8" s="80"/>
      <c r="P8" s="80"/>
      <c r="Q8" s="80"/>
      <c r="R8" s="80"/>
      <c r="S8" s="75"/>
      <c r="T8" s="75"/>
      <c r="U8" s="75"/>
      <c r="V8" s="75"/>
      <c r="W8" s="79"/>
      <c r="X8" s="79"/>
      <c r="Y8" s="1"/>
    </row>
    <row r="9" spans="1:25" ht="39" x14ac:dyDescent="0.3">
      <c r="A9" s="127" t="s">
        <v>66</v>
      </c>
      <c r="B9" s="128">
        <v>63519</v>
      </c>
      <c r="C9" s="129">
        <v>27208</v>
      </c>
      <c r="D9" s="130">
        <v>64622</v>
      </c>
      <c r="E9" s="131">
        <v>27216</v>
      </c>
      <c r="F9" s="130">
        <v>64466</v>
      </c>
      <c r="G9" s="131">
        <v>27116</v>
      </c>
      <c r="H9" s="132">
        <f t="shared" si="2"/>
        <v>99.758596143728141</v>
      </c>
      <c r="I9" s="132">
        <f t="shared" si="2"/>
        <v>99.632569077013528</v>
      </c>
      <c r="J9" s="132">
        <f t="shared" si="3"/>
        <v>101.4908924888616</v>
      </c>
      <c r="K9" s="133">
        <f t="shared" si="3"/>
        <v>99.661864157600704</v>
      </c>
      <c r="L9" s="134" t="s">
        <v>63</v>
      </c>
      <c r="N9" s="81"/>
      <c r="O9" s="82"/>
      <c r="P9" s="82"/>
      <c r="Q9" s="82"/>
      <c r="R9" s="82"/>
      <c r="S9" s="64"/>
      <c r="T9" s="64"/>
      <c r="U9" s="64"/>
      <c r="V9" s="64"/>
      <c r="W9" s="83"/>
      <c r="X9" s="1"/>
      <c r="Y9" s="1"/>
    </row>
    <row r="10" spans="1:25" ht="19.5" customHeight="1" x14ac:dyDescent="0.3">
      <c r="A10" s="123" t="s">
        <v>81</v>
      </c>
      <c r="B10" s="135">
        <v>260281</v>
      </c>
      <c r="C10" s="135">
        <v>156835</v>
      </c>
      <c r="D10" s="136">
        <v>253842</v>
      </c>
      <c r="E10" s="137">
        <v>154218</v>
      </c>
      <c r="F10" s="136">
        <v>253690</v>
      </c>
      <c r="G10" s="137">
        <v>154105</v>
      </c>
      <c r="H10" s="120">
        <f t="shared" si="2"/>
        <v>99.940120232270473</v>
      </c>
      <c r="I10" s="120">
        <f t="shared" si="2"/>
        <v>99.926727100597859</v>
      </c>
      <c r="J10" s="120">
        <f t="shared" si="3"/>
        <v>97.467736792159243</v>
      </c>
      <c r="K10" s="121">
        <f t="shared" si="3"/>
        <v>98.25931711671501</v>
      </c>
      <c r="L10" s="138"/>
      <c r="N10" s="8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3.5" x14ac:dyDescent="0.3">
      <c r="A11" s="139" t="s">
        <v>82</v>
      </c>
      <c r="B11" s="140">
        <f t="shared" ref="B11:G11" si="4">B10/B6*100</f>
        <v>32.215347407793395</v>
      </c>
      <c r="C11" s="140">
        <f t="shared" si="4"/>
        <v>39.145334558016017</v>
      </c>
      <c r="D11" s="141">
        <f t="shared" si="4"/>
        <v>31.681460550751844</v>
      </c>
      <c r="E11" s="142">
        <f t="shared" si="4"/>
        <v>38.609035262308012</v>
      </c>
      <c r="F11" s="141">
        <f t="shared" si="4"/>
        <v>31.698372536157187</v>
      </c>
      <c r="G11" s="142">
        <f t="shared" si="4"/>
        <v>38.617483805490473</v>
      </c>
      <c r="H11" s="90"/>
      <c r="I11" s="90"/>
      <c r="J11" s="90"/>
      <c r="K11" s="143"/>
      <c r="L11" s="14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" customHeight="1" x14ac:dyDescent="0.25">
      <c r="A12" s="84"/>
      <c r="B12" s="84"/>
      <c r="C12" s="84"/>
      <c r="D12" s="85"/>
      <c r="E12" s="85"/>
      <c r="H12" s="85"/>
      <c r="I12" s="85"/>
      <c r="J12" s="85"/>
      <c r="K12" s="85"/>
      <c r="L12" s="8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87"/>
      <c r="B13" s="87"/>
      <c r="C13" s="87"/>
      <c r="L13" s="88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sqref="A1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5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M1" s="43"/>
    </row>
    <row r="2" spans="1:13" s="2" customFormat="1" ht="13.5" customHeight="1" x14ac:dyDescent="0.35">
      <c r="A2" s="96" t="s">
        <v>60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3" ht="42" customHeight="1" x14ac:dyDescent="0.25">
      <c r="A3" s="92" t="s">
        <v>67</v>
      </c>
      <c r="B3" s="93"/>
      <c r="C3" s="97" t="s">
        <v>68</v>
      </c>
      <c r="D3" s="98"/>
      <c r="E3" s="98"/>
      <c r="F3" s="99"/>
      <c r="G3" s="97" t="s">
        <v>69</v>
      </c>
      <c r="H3" s="98"/>
      <c r="I3" s="99"/>
      <c r="J3" s="100" t="s">
        <v>70</v>
      </c>
      <c r="K3" s="100"/>
    </row>
    <row r="4" spans="1:13" ht="27" customHeight="1" x14ac:dyDescent="0.25">
      <c r="A4" s="94"/>
      <c r="B4" s="94"/>
      <c r="C4" s="13" t="s">
        <v>72</v>
      </c>
      <c r="D4" s="14" t="s">
        <v>83</v>
      </c>
      <c r="E4" s="15" t="s">
        <v>77</v>
      </c>
      <c r="F4" s="15" t="s">
        <v>84</v>
      </c>
      <c r="G4" s="16" t="s">
        <v>85</v>
      </c>
      <c r="H4" s="16" t="s">
        <v>86</v>
      </c>
      <c r="I4" s="16" t="s">
        <v>87</v>
      </c>
      <c r="J4" s="101"/>
      <c r="K4" s="101"/>
    </row>
    <row r="5" spans="1:13" ht="6" customHeight="1" x14ac:dyDescent="0.3">
      <c r="A5" s="17"/>
      <c r="B5" s="18"/>
      <c r="C5" s="19"/>
      <c r="D5" s="20"/>
      <c r="E5" s="21"/>
      <c r="F5" s="21"/>
      <c r="G5" s="22"/>
      <c r="H5" s="23"/>
      <c r="I5" s="44"/>
      <c r="J5" s="24"/>
      <c r="K5" s="25"/>
    </row>
    <row r="6" spans="1:13" ht="12.75" customHeight="1" x14ac:dyDescent="0.3">
      <c r="A6" s="26"/>
      <c r="B6" s="27" t="s">
        <v>0</v>
      </c>
      <c r="C6" s="60">
        <f>SUM(C8:C26)</f>
        <v>547660</v>
      </c>
      <c r="D6" s="45">
        <f>SUM(D8:D26)</f>
        <v>552607</v>
      </c>
      <c r="E6" s="45">
        <f t="shared" ref="E6:F6" si="0">SUM(E8:E26)</f>
        <v>547390</v>
      </c>
      <c r="F6" s="45">
        <f t="shared" si="0"/>
        <v>546635</v>
      </c>
      <c r="G6" s="46">
        <f>F6/E6*100</f>
        <v>99.86207274520909</v>
      </c>
      <c r="H6" s="47">
        <f>F6/D6*100</f>
        <v>98.91930431572527</v>
      </c>
      <c r="I6" s="48">
        <f>F6/C6*100</f>
        <v>99.812840083263339</v>
      </c>
      <c r="J6" s="28" t="s">
        <v>1</v>
      </c>
      <c r="K6" s="25"/>
    </row>
    <row r="7" spans="1:13" ht="5.25" customHeight="1" x14ac:dyDescent="0.3">
      <c r="A7" s="26"/>
      <c r="B7" s="29"/>
      <c r="C7" s="49"/>
      <c r="D7" s="50"/>
      <c r="E7" s="51"/>
      <c r="F7" s="51"/>
      <c r="G7" s="52"/>
      <c r="H7" s="53"/>
      <c r="I7" s="54"/>
      <c r="J7" s="30"/>
      <c r="K7" s="25"/>
    </row>
    <row r="8" spans="1:13" ht="13" x14ac:dyDescent="0.25">
      <c r="A8" s="26" t="s">
        <v>2</v>
      </c>
      <c r="B8" s="31" t="s">
        <v>3</v>
      </c>
      <c r="C8" s="55">
        <v>11495</v>
      </c>
      <c r="D8" s="55">
        <v>11512</v>
      </c>
      <c r="E8" s="55">
        <v>11259</v>
      </c>
      <c r="F8" s="55">
        <v>11106</v>
      </c>
      <c r="G8" s="56">
        <f t="shared" ref="G8:G26" si="1">F8/E8*100</f>
        <v>98.641087130295773</v>
      </c>
      <c r="H8" s="57">
        <f t="shared" ref="H8:H26" si="2">F8/D8*100</f>
        <v>96.473245309242529</v>
      </c>
      <c r="I8" s="58">
        <f t="shared" ref="I8:I26" si="3">F8/C8*100</f>
        <v>96.615919965202252</v>
      </c>
      <c r="J8" s="32" t="s">
        <v>4</v>
      </c>
      <c r="K8" s="17" t="s">
        <v>2</v>
      </c>
    </row>
    <row r="9" spans="1:13" ht="16.5" customHeight="1" x14ac:dyDescent="0.25">
      <c r="A9" s="26" t="s">
        <v>5</v>
      </c>
      <c r="B9" s="31" t="s">
        <v>6</v>
      </c>
      <c r="C9" s="55">
        <v>10430</v>
      </c>
      <c r="D9" s="59">
        <v>10315</v>
      </c>
      <c r="E9" s="55">
        <v>10113</v>
      </c>
      <c r="F9" s="55">
        <v>10063</v>
      </c>
      <c r="G9" s="56">
        <f t="shared" si="1"/>
        <v>99.505586868387212</v>
      </c>
      <c r="H9" s="57">
        <f t="shared" si="2"/>
        <v>97.55695588948133</v>
      </c>
      <c r="I9" s="58">
        <f t="shared" si="3"/>
        <v>96.481303930968366</v>
      </c>
      <c r="J9" s="33" t="s">
        <v>7</v>
      </c>
      <c r="K9" s="17" t="s">
        <v>5</v>
      </c>
    </row>
    <row r="10" spans="1:13" ht="13" x14ac:dyDescent="0.25">
      <c r="A10" s="26" t="s">
        <v>8</v>
      </c>
      <c r="B10" s="31" t="s">
        <v>9</v>
      </c>
      <c r="C10" s="55">
        <v>104233</v>
      </c>
      <c r="D10" s="59">
        <v>104113</v>
      </c>
      <c r="E10" s="55">
        <v>101043</v>
      </c>
      <c r="F10" s="55">
        <v>100792</v>
      </c>
      <c r="G10" s="56">
        <f t="shared" si="1"/>
        <v>99.751590906841642</v>
      </c>
      <c r="H10" s="57">
        <f t="shared" si="2"/>
        <v>96.810196613295176</v>
      </c>
      <c r="I10" s="58">
        <f t="shared" si="3"/>
        <v>96.698742240940973</v>
      </c>
      <c r="J10" s="33" t="s">
        <v>10</v>
      </c>
      <c r="K10" s="17" t="s">
        <v>8</v>
      </c>
    </row>
    <row r="11" spans="1:13" ht="39" x14ac:dyDescent="0.25">
      <c r="A11" s="34" t="s">
        <v>11</v>
      </c>
      <c r="B11" s="31" t="s">
        <v>56</v>
      </c>
      <c r="C11" s="55">
        <v>8490</v>
      </c>
      <c r="D11" s="59">
        <v>8568</v>
      </c>
      <c r="E11" s="55">
        <v>8705</v>
      </c>
      <c r="F11" s="55">
        <v>8684</v>
      </c>
      <c r="G11" s="56">
        <f t="shared" si="1"/>
        <v>99.758759333716256</v>
      </c>
      <c r="H11" s="57">
        <f t="shared" si="2"/>
        <v>101.35387488328664</v>
      </c>
      <c r="I11" s="58">
        <f t="shared" si="3"/>
        <v>102.28504122497056</v>
      </c>
      <c r="J11" s="33" t="s">
        <v>12</v>
      </c>
      <c r="K11" s="35" t="s">
        <v>11</v>
      </c>
    </row>
    <row r="12" spans="1:13" ht="39" x14ac:dyDescent="0.25">
      <c r="A12" s="34" t="s">
        <v>13</v>
      </c>
      <c r="B12" s="31" t="s">
        <v>57</v>
      </c>
      <c r="C12" s="55">
        <v>8716</v>
      </c>
      <c r="D12" s="59">
        <v>8617</v>
      </c>
      <c r="E12" s="55">
        <v>8578</v>
      </c>
      <c r="F12" s="55">
        <v>8563</v>
      </c>
      <c r="G12" s="56">
        <f t="shared" si="1"/>
        <v>99.825134063884363</v>
      </c>
      <c r="H12" s="57">
        <f t="shared" si="2"/>
        <v>99.373331786004414</v>
      </c>
      <c r="I12" s="58">
        <f t="shared" si="3"/>
        <v>98.244607618173475</v>
      </c>
      <c r="J12" s="33" t="s">
        <v>14</v>
      </c>
      <c r="K12" s="35" t="s">
        <v>13</v>
      </c>
    </row>
    <row r="13" spans="1:13" ht="13" x14ac:dyDescent="0.25">
      <c r="A13" s="34" t="s">
        <v>15</v>
      </c>
      <c r="B13" s="31" t="s">
        <v>16</v>
      </c>
      <c r="C13" s="55">
        <v>26529</v>
      </c>
      <c r="D13" s="59">
        <v>27275</v>
      </c>
      <c r="E13" s="55">
        <v>27314</v>
      </c>
      <c r="F13" s="55">
        <v>27220</v>
      </c>
      <c r="G13" s="56">
        <f t="shared" si="1"/>
        <v>99.655854140733695</v>
      </c>
      <c r="H13" s="57">
        <f t="shared" si="2"/>
        <v>99.798350137488541</v>
      </c>
      <c r="I13" s="58">
        <f t="shared" si="3"/>
        <v>102.60469674695617</v>
      </c>
      <c r="J13" s="33" t="s">
        <v>17</v>
      </c>
      <c r="K13" s="35" t="s">
        <v>15</v>
      </c>
    </row>
    <row r="14" spans="1:13" ht="27" customHeight="1" x14ac:dyDescent="0.25">
      <c r="A14" s="34" t="s">
        <v>18</v>
      </c>
      <c r="B14" s="31" t="s">
        <v>19</v>
      </c>
      <c r="C14" s="55">
        <v>100730</v>
      </c>
      <c r="D14" s="59">
        <v>101577</v>
      </c>
      <c r="E14" s="55">
        <v>99877</v>
      </c>
      <c r="F14" s="55">
        <v>99798</v>
      </c>
      <c r="G14" s="56">
        <f t="shared" si="1"/>
        <v>99.920902710333721</v>
      </c>
      <c r="H14" s="57">
        <f t="shared" si="2"/>
        <v>98.248619274048252</v>
      </c>
      <c r="I14" s="58">
        <f t="shared" si="3"/>
        <v>99.074754293656312</v>
      </c>
      <c r="J14" s="33" t="s">
        <v>20</v>
      </c>
      <c r="K14" s="35" t="s">
        <v>18</v>
      </c>
    </row>
    <row r="15" spans="1:13" ht="13" x14ac:dyDescent="0.25">
      <c r="A15" s="34" t="s">
        <v>21</v>
      </c>
      <c r="B15" s="31" t="s">
        <v>22</v>
      </c>
      <c r="C15" s="55">
        <v>25526</v>
      </c>
      <c r="D15" s="59">
        <v>25485</v>
      </c>
      <c r="E15" s="55">
        <v>25477</v>
      </c>
      <c r="F15" s="55">
        <v>25422</v>
      </c>
      <c r="G15" s="56">
        <f t="shared" si="1"/>
        <v>99.784119009302515</v>
      </c>
      <c r="H15" s="57">
        <f t="shared" si="2"/>
        <v>99.752795762213069</v>
      </c>
      <c r="I15" s="58">
        <f t="shared" si="3"/>
        <v>99.592572279244692</v>
      </c>
      <c r="J15" s="33" t="s">
        <v>23</v>
      </c>
      <c r="K15" s="35" t="s">
        <v>21</v>
      </c>
    </row>
    <row r="16" spans="1:13" ht="39" x14ac:dyDescent="0.25">
      <c r="A16" s="34" t="s">
        <v>24</v>
      </c>
      <c r="B16" s="31" t="s">
        <v>58</v>
      </c>
      <c r="C16" s="55">
        <v>28455</v>
      </c>
      <c r="D16" s="59">
        <v>28737</v>
      </c>
      <c r="E16" s="55">
        <v>28264</v>
      </c>
      <c r="F16" s="55">
        <v>28083</v>
      </c>
      <c r="G16" s="56">
        <f t="shared" si="1"/>
        <v>99.359609397112933</v>
      </c>
      <c r="H16" s="57">
        <f t="shared" si="2"/>
        <v>97.724188328635549</v>
      </c>
      <c r="I16" s="58">
        <f t="shared" si="3"/>
        <v>98.692672641012123</v>
      </c>
      <c r="J16" s="33" t="s">
        <v>25</v>
      </c>
      <c r="K16" s="35" t="s">
        <v>24</v>
      </c>
    </row>
    <row r="17" spans="1:11" ht="13" x14ac:dyDescent="0.25">
      <c r="A17" s="34" t="s">
        <v>26</v>
      </c>
      <c r="B17" s="31" t="s">
        <v>27</v>
      </c>
      <c r="C17" s="55">
        <v>20832</v>
      </c>
      <c r="D17" s="59">
        <v>21059</v>
      </c>
      <c r="E17" s="55">
        <v>20907</v>
      </c>
      <c r="F17" s="55">
        <v>20973</v>
      </c>
      <c r="G17" s="56">
        <f t="shared" si="1"/>
        <v>100.31568374228728</v>
      </c>
      <c r="H17" s="57">
        <f t="shared" si="2"/>
        <v>99.591623533881005</v>
      </c>
      <c r="I17" s="58">
        <f t="shared" si="3"/>
        <v>100.67684331797236</v>
      </c>
      <c r="J17" s="33" t="s">
        <v>28</v>
      </c>
      <c r="K17" s="35" t="s">
        <v>26</v>
      </c>
    </row>
    <row r="18" spans="1:11" ht="24.75" customHeight="1" x14ac:dyDescent="0.25">
      <c r="A18" s="34" t="s">
        <v>29</v>
      </c>
      <c r="B18" s="31" t="s">
        <v>30</v>
      </c>
      <c r="C18" s="55">
        <v>12190</v>
      </c>
      <c r="D18" s="59">
        <v>12312</v>
      </c>
      <c r="E18" s="55">
        <v>12369</v>
      </c>
      <c r="F18" s="55">
        <v>12377</v>
      </c>
      <c r="G18" s="56">
        <f t="shared" si="1"/>
        <v>100.06467782359123</v>
      </c>
      <c r="H18" s="57">
        <f t="shared" si="2"/>
        <v>100.52794022092269</v>
      </c>
      <c r="I18" s="58">
        <f t="shared" si="3"/>
        <v>101.53404429860542</v>
      </c>
      <c r="J18" s="33" t="s">
        <v>31</v>
      </c>
      <c r="K18" s="35" t="s">
        <v>29</v>
      </c>
    </row>
    <row r="19" spans="1:11" ht="14.15" customHeight="1" x14ac:dyDescent="0.25">
      <c r="A19" s="34" t="s">
        <v>32</v>
      </c>
      <c r="B19" s="31" t="s">
        <v>33</v>
      </c>
      <c r="C19" s="55">
        <v>2493</v>
      </c>
      <c r="D19" s="59">
        <v>2549</v>
      </c>
      <c r="E19" s="55">
        <v>2276</v>
      </c>
      <c r="F19" s="55">
        <v>2244</v>
      </c>
      <c r="G19" s="56">
        <f t="shared" si="1"/>
        <v>98.594024604569412</v>
      </c>
      <c r="H19" s="57">
        <f t="shared" si="2"/>
        <v>88.034523342487248</v>
      </c>
      <c r="I19" s="58">
        <f t="shared" si="3"/>
        <v>90.012033694344169</v>
      </c>
      <c r="J19" s="33" t="s">
        <v>34</v>
      </c>
      <c r="K19" s="35" t="s">
        <v>32</v>
      </c>
    </row>
    <row r="20" spans="1:11" ht="15.75" customHeight="1" x14ac:dyDescent="0.25">
      <c r="A20" s="34" t="s">
        <v>35</v>
      </c>
      <c r="B20" s="31" t="s">
        <v>36</v>
      </c>
      <c r="C20" s="55">
        <v>18984</v>
      </c>
      <c r="D20" s="59">
        <v>19092</v>
      </c>
      <c r="E20" s="55">
        <v>19008</v>
      </c>
      <c r="F20" s="55">
        <v>19017</v>
      </c>
      <c r="G20" s="56">
        <f t="shared" si="1"/>
        <v>100.04734848484848</v>
      </c>
      <c r="H20" s="57">
        <f t="shared" si="2"/>
        <v>99.607165304839725</v>
      </c>
      <c r="I20" s="58">
        <f t="shared" si="3"/>
        <v>100.17383059418459</v>
      </c>
      <c r="J20" s="33" t="s">
        <v>37</v>
      </c>
      <c r="K20" s="35" t="s">
        <v>35</v>
      </c>
    </row>
    <row r="21" spans="1:11" ht="26" x14ac:dyDescent="0.25">
      <c r="A21" s="34" t="s">
        <v>38</v>
      </c>
      <c r="B21" s="31" t="s">
        <v>39</v>
      </c>
      <c r="C21" s="55">
        <v>14733</v>
      </c>
      <c r="D21" s="59">
        <v>15159</v>
      </c>
      <c r="E21" s="55">
        <v>15399</v>
      </c>
      <c r="F21" s="55">
        <v>15343</v>
      </c>
      <c r="G21" s="56">
        <f t="shared" si="1"/>
        <v>99.636340022079352</v>
      </c>
      <c r="H21" s="57">
        <f t="shared" si="2"/>
        <v>101.21380038261098</v>
      </c>
      <c r="I21" s="58">
        <f t="shared" si="3"/>
        <v>104.14036516663272</v>
      </c>
      <c r="J21" s="33" t="s">
        <v>40</v>
      </c>
      <c r="K21" s="35" t="s">
        <v>38</v>
      </c>
    </row>
    <row r="22" spans="1:11" ht="26" x14ac:dyDescent="0.25">
      <c r="A22" s="34" t="s">
        <v>41</v>
      </c>
      <c r="B22" s="31" t="s">
        <v>42</v>
      </c>
      <c r="C22" s="55">
        <v>47712</v>
      </c>
      <c r="D22" s="59">
        <v>47616</v>
      </c>
      <c r="E22" s="55">
        <v>47881</v>
      </c>
      <c r="F22" s="55">
        <v>47774</v>
      </c>
      <c r="G22" s="56">
        <f t="shared" si="1"/>
        <v>99.776529312253288</v>
      </c>
      <c r="H22" s="57">
        <f t="shared" si="2"/>
        <v>100.33182123655915</v>
      </c>
      <c r="I22" s="58">
        <f t="shared" si="3"/>
        <v>100.12994634473509</v>
      </c>
      <c r="J22" s="33" t="s">
        <v>43</v>
      </c>
      <c r="K22" s="35" t="s">
        <v>41</v>
      </c>
    </row>
    <row r="23" spans="1:11" ht="13" x14ac:dyDescent="0.25">
      <c r="A23" s="34" t="s">
        <v>44</v>
      </c>
      <c r="B23" s="36" t="s">
        <v>45</v>
      </c>
      <c r="C23" s="55">
        <v>46448</v>
      </c>
      <c r="D23" s="59">
        <v>48047</v>
      </c>
      <c r="E23" s="55">
        <v>48570</v>
      </c>
      <c r="F23" s="55">
        <v>48658</v>
      </c>
      <c r="G23" s="56">
        <f t="shared" si="1"/>
        <v>100.1811817994647</v>
      </c>
      <c r="H23" s="57">
        <f t="shared" si="2"/>
        <v>101.27167148833433</v>
      </c>
      <c r="I23" s="58">
        <f t="shared" si="3"/>
        <v>104.75800895625216</v>
      </c>
      <c r="J23" s="37" t="s">
        <v>46</v>
      </c>
      <c r="K23" s="35" t="s">
        <v>44</v>
      </c>
    </row>
    <row r="24" spans="1:11" ht="26.5" customHeight="1" x14ac:dyDescent="0.25">
      <c r="A24" s="38" t="s">
        <v>47</v>
      </c>
      <c r="B24" s="39" t="s">
        <v>48</v>
      </c>
      <c r="C24" s="55">
        <v>38490</v>
      </c>
      <c r="D24" s="59">
        <v>39231</v>
      </c>
      <c r="E24" s="55">
        <v>39788</v>
      </c>
      <c r="F24" s="55">
        <v>39929</v>
      </c>
      <c r="G24" s="56">
        <f t="shared" si="1"/>
        <v>100.35437820448377</v>
      </c>
      <c r="H24" s="57">
        <f t="shared" si="2"/>
        <v>101.77920522036146</v>
      </c>
      <c r="I24" s="58">
        <f t="shared" si="3"/>
        <v>103.73863341127564</v>
      </c>
      <c r="J24" s="40" t="s">
        <v>49</v>
      </c>
      <c r="K24" s="41" t="s">
        <v>47</v>
      </c>
    </row>
    <row r="25" spans="1:11" ht="13" x14ac:dyDescent="0.25">
      <c r="A25" s="38" t="s">
        <v>50</v>
      </c>
      <c r="B25" s="39" t="s">
        <v>51</v>
      </c>
      <c r="C25" s="55">
        <v>9679</v>
      </c>
      <c r="D25" s="59">
        <v>9608</v>
      </c>
      <c r="E25" s="55">
        <v>9231</v>
      </c>
      <c r="F25" s="55">
        <v>9226</v>
      </c>
      <c r="G25" s="56">
        <f t="shared" si="1"/>
        <v>99.945834687466146</v>
      </c>
      <c r="H25" s="57">
        <f t="shared" si="2"/>
        <v>96.024146544546213</v>
      </c>
      <c r="I25" s="58">
        <f t="shared" si="3"/>
        <v>95.319764438475048</v>
      </c>
      <c r="J25" s="40" t="s">
        <v>52</v>
      </c>
      <c r="K25" s="41" t="s">
        <v>50</v>
      </c>
    </row>
    <row r="26" spans="1:11" ht="13" x14ac:dyDescent="0.25">
      <c r="A26" s="38" t="s">
        <v>53</v>
      </c>
      <c r="B26" s="39" t="s">
        <v>54</v>
      </c>
      <c r="C26" s="55">
        <v>11495</v>
      </c>
      <c r="D26" s="59">
        <v>11735</v>
      </c>
      <c r="E26" s="55">
        <v>11331</v>
      </c>
      <c r="F26" s="55">
        <v>11363</v>
      </c>
      <c r="G26" s="56">
        <f t="shared" si="1"/>
        <v>100.28241108463507</v>
      </c>
      <c r="H26" s="57">
        <f t="shared" si="2"/>
        <v>96.829995739241582</v>
      </c>
      <c r="I26" s="58">
        <f t="shared" si="3"/>
        <v>98.851674641148321</v>
      </c>
      <c r="J26" s="40" t="s">
        <v>55</v>
      </c>
      <c r="K26" s="41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2025-12-31T10:28:28Z</dcterms:modified>
</cp:coreProperties>
</file>