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1125" windowWidth="10830" windowHeight="8415" tabRatio="556" activeTab="1"/>
  </bookViews>
  <sheets>
    <sheet name="tab.1" sheetId="12" r:id="rId1"/>
    <sheet name="Tab.2" sheetId="14" r:id="rId2"/>
    <sheet name="Tab.3" sheetId="21" r:id="rId3"/>
    <sheet name="tab.4" sheetId="13" r:id="rId4"/>
  </sheets>
  <calcPr calcId="145621"/>
</workbook>
</file>

<file path=xl/calcChain.xml><?xml version="1.0" encoding="utf-8"?>
<calcChain xmlns="http://schemas.openxmlformats.org/spreadsheetml/2006/main">
  <c r="B27" i="14" l="1"/>
  <c r="D25" i="14"/>
  <c r="B25" i="14"/>
  <c r="B24" i="14"/>
  <c r="B22" i="14"/>
  <c r="B21" i="14"/>
  <c r="D20" i="14"/>
  <c r="C20" i="14"/>
  <c r="B20" i="14" s="1"/>
  <c r="B19" i="14"/>
  <c r="B18" i="14"/>
  <c r="B17" i="14"/>
  <c r="B16" i="14"/>
  <c r="B14" i="14"/>
  <c r="B13" i="14"/>
  <c r="B12" i="14"/>
  <c r="D11" i="14"/>
  <c r="C11" i="14"/>
  <c r="C10" i="14" s="1"/>
  <c r="B10" i="14" s="1"/>
  <c r="B11" i="14"/>
  <c r="D10" i="14"/>
  <c r="B8" i="21" l="1"/>
</calcChain>
</file>

<file path=xl/sharedStrings.xml><?xml version="1.0" encoding="utf-8"?>
<sst xmlns="http://schemas.openxmlformats.org/spreadsheetml/2006/main" count="196" uniqueCount="111">
  <si>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</si>
  <si>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</si>
  <si>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</si>
  <si>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</si>
  <si>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</si>
  <si>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</si>
  <si>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</si>
  <si>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</si>
  <si>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Fish</t>
  </si>
  <si>
    <t>Žita</t>
  </si>
  <si>
    <t>Povrće</t>
  </si>
  <si>
    <t>Perad i jaja</t>
  </si>
  <si>
    <t>Mlijeko</t>
  </si>
  <si>
    <t>Riba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</si>
  <si>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</si>
  <si>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</si>
  <si>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</si>
  <si>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</si>
  <si>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</si>
  <si>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</si>
  <si>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</si>
  <si>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</si>
  <si>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</si>
  <si>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</si>
  <si>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</si>
  <si>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Stočarstvo</t>
  </si>
  <si>
    <t>Livestock breeding</t>
  </si>
  <si>
    <t>Ostali proizvodi</t>
  </si>
  <si>
    <t>Other products</t>
  </si>
  <si>
    <t xml:space="preserve">  Cereals</t>
  </si>
  <si>
    <t>Industrijsko bilje</t>
  </si>
  <si>
    <t>Krompir i suho mahunasto povrće</t>
  </si>
  <si>
    <t>Voće i grožđe</t>
  </si>
  <si>
    <t>Stoka</t>
  </si>
  <si>
    <t>Koža i vuna</t>
  </si>
  <si>
    <t>Stočno krmno bilje</t>
  </si>
  <si>
    <t>Fodder crops</t>
  </si>
  <si>
    <t xml:space="preserve">Med </t>
  </si>
  <si>
    <r>
      <t xml:space="preserve">Vrijednost, KM                                                                                                                              </t>
    </r>
    <r>
      <rPr>
        <i/>
        <sz val="9"/>
        <rFont val="Arial Narrow"/>
        <family val="2"/>
        <charset val="238"/>
      </rPr>
      <t xml:space="preserve">  Value KM</t>
    </r>
  </si>
  <si>
    <t xml:space="preserve">  Honey 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</si>
  <si>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</si>
  <si>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  Otkup</t>
  </si>
  <si>
    <t>Purchase</t>
  </si>
  <si>
    <t xml:space="preserve">  Prodaja </t>
  </si>
  <si>
    <t>Sale</t>
  </si>
  <si>
    <r>
      <rPr>
        <b/>
        <sz val="9"/>
        <rFont val="Arial Narrow"/>
        <family val="2"/>
        <charset val="238"/>
      </rPr>
      <t xml:space="preserve">Jedinica mjere </t>
    </r>
    <r>
      <rPr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Unit measure</t>
    </r>
  </si>
  <si>
    <t>kg</t>
  </si>
  <si>
    <t>l</t>
  </si>
  <si>
    <t>Tovljeni pilići (brojleri)</t>
  </si>
  <si>
    <t>Fattened chicken</t>
  </si>
  <si>
    <t>Jednodnevni pilići</t>
  </si>
  <si>
    <t>Pastrmka/pastrva</t>
  </si>
  <si>
    <t>Trout</t>
  </si>
  <si>
    <t>One-day chicken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</si>
  <si>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>/total</t>
    </r>
  </si>
  <si>
    <r>
      <t>prodaja/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</si>
  <si>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otkup/</t>
    </r>
    <r>
      <rPr>
        <i/>
        <sz val="9"/>
        <rFont val="Arial Narrow"/>
        <family val="2"/>
        <charset val="238"/>
      </rPr>
      <t>purchase</t>
    </r>
  </si>
  <si>
    <t>-</t>
  </si>
  <si>
    <t>Rezano cvijeće i pupovi</t>
  </si>
  <si>
    <t>Cut flowers and buds</t>
  </si>
  <si>
    <t>Jaja A klasa (XL, L, M, S)</t>
  </si>
  <si>
    <r>
      <t>kom/</t>
    </r>
    <r>
      <rPr>
        <i/>
        <sz val="8"/>
        <rFont val="Arial Narrow"/>
        <family val="2"/>
        <charset val="238"/>
      </rPr>
      <t>pieces</t>
    </r>
  </si>
  <si>
    <t>Gljive</t>
  </si>
  <si>
    <t>Eggs, Class A (XL, L, M, S)</t>
  </si>
  <si>
    <t>Mushrooms</t>
  </si>
  <si>
    <t>Maline</t>
  </si>
  <si>
    <t>Rasad ostalog povrća</t>
  </si>
  <si>
    <t>Mlijeko, kravlje</t>
  </si>
  <si>
    <t>Cow's milk</t>
  </si>
  <si>
    <t xml:space="preserve">Goveda (starosti od 1 do 2 godine), muška </t>
  </si>
  <si>
    <t>Cattle (1-2 years), male</t>
  </si>
  <si>
    <t>Other vegetable seedlings</t>
  </si>
  <si>
    <t>Raspberries</t>
  </si>
  <si>
    <t>3. PRODAJA I OTKUP ODABRANIH POLJOPRIVREDNIH PROIZVODA, DRUGO TROMJESEČJE 2025.</t>
  </si>
  <si>
    <t>3. SALE AND PURCHASE OF SELECTED AGRICULTURE PRODUCTS, THE SECOND QUARTER OF 2025.</t>
  </si>
  <si>
    <t>4. PROSJEČNA CIJENA PRODAJE I OTKUPA ODABRANIH POLJOPRIVREDNIH PROIZVODA, DRUGO TROMJESEČJE 2025.</t>
  </si>
  <si>
    <t>4. AVERAGE PRICE FOR SALE AND PURCHASE OF SELECTED AGRICULTURAL PRODUCTS, THESECOND QUARTER OF 2025.</t>
  </si>
  <si>
    <t>1. PRODAJA I OTKUP POLJOPRIVREDNIH PROIZVODA, DRUGO TROMJESEČJE 2025.,VRIJEDNOST U KM</t>
  </si>
  <si>
    <t>1. SALE AND PURCHASE OF AGRICULTURAL PRODUCTS, THE SECOND QUARTER OF 2025, VALUE IN KM</t>
  </si>
  <si>
    <r>
      <t xml:space="preserve">Indeksi vrijednosti IIQ 2025/IIQ 2024         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Indices of value IIQ 2025/IIQ 2024</t>
    </r>
  </si>
  <si>
    <r>
      <t xml:space="preserve">Indeksi vrijednosti IIQ 2025/IIQ 2024          </t>
    </r>
    <r>
      <rPr>
        <i/>
        <sz val="9"/>
        <rFont val="Arial Narrow"/>
        <family val="2"/>
      </rPr>
      <t xml:space="preserve"> Indices of value IIQ 2025/IIQ 2024</t>
    </r>
  </si>
  <si>
    <t>2. PRODAJA I OTKUP POLJOPRIVREDNIH PROIZVODA PREMA GRUPAMA PROIZVODA, DRUGO TROMJESEČJE 2025, VRIJEDNOST U KM</t>
  </si>
  <si>
    <t>2. SALE AND PURCHASE OF AGRICULTURAL PRODUCTS BY GROUPS OF PRODUCTS, THE SECOND QUARTER OF 2025, VALUE IN KM</t>
  </si>
  <si>
    <t>Goveda (starosti od 1 do 2 godine), junice za klanje</t>
  </si>
  <si>
    <t>Cattle (1-2 years), female for slaughtering</t>
  </si>
  <si>
    <t>Salata, zelena</t>
  </si>
  <si>
    <t>Lettuce</t>
  </si>
  <si>
    <t>Goveda (starosti do 8 mjeseci), za klanje</t>
  </si>
  <si>
    <t>Cattle (age up to 1 year), for slaughtering</t>
  </si>
  <si>
    <t>Goveda (starosti od 8 - 12 mjeseci), za klanje</t>
  </si>
  <si>
    <t>Cattle (age 8-12 months), for slaughtering</t>
  </si>
  <si>
    <t>Svinje za tov (preko 110 kg)</t>
  </si>
  <si>
    <t>Pigs for fattening (over 110 kg)</t>
  </si>
  <si>
    <t>Rasad paradajza / rajčica</t>
  </si>
  <si>
    <t>Tomato</t>
  </si>
  <si>
    <t>Goveda (starosti preko 2 godine), muska grla</t>
  </si>
  <si>
    <t>Cattle (age over 2 year), male</t>
  </si>
  <si>
    <t>Goveda (starosti preko 2 godine), ostale krave</t>
  </si>
  <si>
    <t>Cattle (age over 2 year), female, other</t>
  </si>
  <si>
    <t>Goveda (starosti preko 2 godine), muzne krave</t>
  </si>
  <si>
    <t>Cattle (age over 2 year), dairy cows</t>
  </si>
  <si>
    <t>Sadnice voća</t>
  </si>
  <si>
    <t>Fruit seedlings</t>
  </si>
  <si>
    <t xml:space="preserve">Jaja </t>
  </si>
  <si>
    <t>Eggs</t>
  </si>
  <si>
    <t>Pastrmka / pastrva</t>
  </si>
  <si>
    <t>Sadnice / cijepovi vinove loze</t>
  </si>
  <si>
    <t>kom/pieces</t>
  </si>
  <si>
    <t>Grape seedlings</t>
  </si>
  <si>
    <t xml:space="preserve"> -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</si>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</sst>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;[Red]#,##0.0"/>
  </numFmts>
  <fonts count="21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sz val="9"/>
      <color rgb="FF10253F"/>
      <name val="Arial Narrow"/>
      <family val="2"/>
      <charset val="238"/>
    </font>
    <font>
      <sz val="9"/>
      <color rgb="FF10253F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9"/>
      <name val="Arial CE"/>
      <family val="2"/>
      <charset val="238"/>
    </font>
    <font>
      <b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color rgb="FF10253F"/>
      <name val="Arial Narrow"/>
      <family val="2"/>
      <charset val="238"/>
    </font>
    <font>
      <sz val="8"/>
      <color rgb="FF10253F"/>
      <name val="Arial Narrow"/>
      <family val="2"/>
      <charset val="238"/>
    </font>
    <font>
      <i/>
      <sz val="9"/>
      <name val="Arial Narrow"/>
      <family val="2"/>
    </font>
    <font>
      <sz val="8"/>
      <color rgb="FF000000"/>
      <name val="Arial Narrow"/>
      <family val="2"/>
      <charset val="238"/>
    </font>
    <font>
      <b/>
      <sz val="9"/>
      <name val="Arial Narrow"/>
      <family val="2"/>
    </font>
    <font>
      <sz val="9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2" fontId="0" fillId="0" borderId="0"/>
    <xf numFmtId="2" fontId="12" fillId="0" borderId="0"/>
  </cellStyleXfs>
  <cellXfs count="189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2" fontId="2" fillId="0" borderId="0" xfId="0" applyFont="1" applyFill="1"/>
    <xf numFmtId="2" fontId="1" fillId="0" borderId="4" xfId="0" applyFont="1" applyFill="1" applyBorder="1"/>
    <xf numFmtId="2" fontId="3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2" fontId="1" fillId="0" borderId="6" xfId="0" applyFont="1" applyFill="1" applyBorder="1" applyAlignment="1"/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2" fontId="1" fillId="0" borderId="3" xfId="0" applyFont="1" applyFill="1" applyBorder="1" applyAlignment="1"/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2" fontId="1" fillId="0" borderId="1" xfId="0" applyFont="1" applyFill="1" applyBorder="1" applyAlignment="1"/>
    <xf numFmtId="3" fontId="1" fillId="0" borderId="1" xfId="0" applyNumberFormat="1" applyFont="1" applyFill="1" applyBorder="1"/>
    <xf numFmtId="2" fontId="1" fillId="0" borderId="10" xfId="0" applyFont="1" applyFill="1" applyBorder="1" applyAlignment="1"/>
    <xf numFmtId="2" fontId="1" fillId="0" borderId="11" xfId="0" applyFont="1" applyFill="1" applyBorder="1" applyAlignment="1">
      <alignment horizontal="center" vertical="center" wrapText="1"/>
    </xf>
    <xf numFmtId="2" fontId="1" fillId="0" borderId="9" xfId="0" applyFont="1" applyFill="1" applyBorder="1"/>
    <xf numFmtId="3" fontId="1" fillId="0" borderId="6" xfId="0" applyNumberFormat="1" applyFont="1" applyFill="1" applyBorder="1"/>
    <xf numFmtId="1" fontId="1" fillId="0" borderId="0" xfId="0" applyNumberFormat="1" applyFont="1" applyFill="1"/>
    <xf numFmtId="2" fontId="2" fillId="0" borderId="0" xfId="0" applyFont="1" applyFill="1" applyBorder="1" applyAlignment="1">
      <alignment horizontal="right"/>
    </xf>
    <xf numFmtId="2" fontId="1" fillId="0" borderId="0" xfId="0" applyFont="1" applyFill="1" applyBorder="1" applyAlignment="1">
      <alignment horizontal="right"/>
    </xf>
    <xf numFmtId="2" fontId="3" fillId="0" borderId="0" xfId="0" applyFont="1" applyFill="1" applyAlignment="1">
      <alignment horizontal="right"/>
    </xf>
    <xf numFmtId="2" fontId="9" fillId="0" borderId="0" xfId="0" applyFont="1" applyFill="1"/>
    <xf numFmtId="2" fontId="1" fillId="0" borderId="0" xfId="0" applyFont="1" applyFill="1" applyAlignment="1">
      <alignment vertical="top"/>
    </xf>
    <xf numFmtId="2" fontId="9" fillId="0" borderId="0" xfId="0" applyFont="1" applyFill="1" applyAlignment="1">
      <alignment vertical="center" wrapText="1"/>
    </xf>
    <xf numFmtId="3" fontId="1" fillId="2" borderId="0" xfId="0" applyNumberFormat="1" applyFont="1" applyFill="1"/>
    <xf numFmtId="2" fontId="1" fillId="2" borderId="0" xfId="0" applyFont="1" applyFill="1"/>
    <xf numFmtId="2" fontId="1" fillId="2" borderId="6" xfId="0" applyFont="1" applyFill="1" applyBorder="1" applyAlignment="1"/>
    <xf numFmtId="3" fontId="1" fillId="2" borderId="0" xfId="0" applyNumberFormat="1" applyFont="1" applyFill="1" applyBorder="1" applyAlignment="1">
      <alignment horizontal="right" indent="1"/>
    </xf>
    <xf numFmtId="2" fontId="2" fillId="2" borderId="0" xfId="0" applyFont="1" applyFill="1" applyAlignment="1">
      <alignment horizontal="right"/>
    </xf>
    <xf numFmtId="3" fontId="3" fillId="0" borderId="7" xfId="0" applyNumberFormat="1" applyFont="1" applyFill="1" applyBorder="1" applyAlignment="1">
      <alignment horizontal="center" vertical="center" wrapText="1"/>
    </xf>
    <xf numFmtId="2" fontId="1" fillId="0" borderId="6" xfId="0" applyFont="1" applyFill="1" applyBorder="1"/>
    <xf numFmtId="2" fontId="1" fillId="0" borderId="12" xfId="0" applyFont="1" applyFill="1" applyBorder="1"/>
    <xf numFmtId="2" fontId="1" fillId="0" borderId="20" xfId="0" applyFont="1" applyFill="1" applyBorder="1"/>
    <xf numFmtId="2" fontId="10" fillId="0" borderId="16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1" fillId="0" borderId="7" xfId="0" applyFont="1" applyFill="1" applyBorder="1"/>
    <xf numFmtId="3" fontId="1" fillId="0" borderId="4" xfId="0" applyNumberFormat="1" applyFont="1" applyFill="1" applyBorder="1"/>
    <xf numFmtId="3" fontId="1" fillId="0" borderId="15" xfId="0" applyNumberFormat="1" applyFont="1" applyFill="1" applyBorder="1"/>
    <xf numFmtId="3" fontId="1" fillId="2" borderId="0" xfId="0" applyNumberFormat="1" applyFont="1" applyFill="1" applyAlignment="1">
      <alignment horizontal="center"/>
    </xf>
    <xf numFmtId="2" fontId="1" fillId="2" borderId="11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2" fontId="3" fillId="2" borderId="0" xfId="0" applyFont="1" applyFill="1"/>
    <xf numFmtId="2" fontId="1" fillId="0" borderId="0" xfId="0" applyFont="1" applyFill="1" applyAlignment="1"/>
    <xf numFmtId="2" fontId="3" fillId="0" borderId="0" xfId="0" applyFont="1" applyFill="1" applyAlignment="1"/>
    <xf numFmtId="2" fontId="2" fillId="0" borderId="0" xfId="0" applyFont="1" applyFill="1" applyBorder="1" applyAlignment="1">
      <alignment horizontal="right" wrapText="1"/>
    </xf>
    <xf numFmtId="2" fontId="1" fillId="0" borderId="0" xfId="0" applyFont="1" applyFill="1" applyBorder="1"/>
    <xf numFmtId="2" fontId="1" fillId="2" borderId="0" xfId="0" applyFont="1" applyFill="1" applyBorder="1"/>
    <xf numFmtId="2" fontId="2" fillId="2" borderId="0" xfId="0" applyFont="1" applyFill="1" applyBorder="1" applyAlignment="1">
      <alignment horizontal="right"/>
    </xf>
    <xf numFmtId="165" fontId="13" fillId="2" borderId="2" xfId="0" applyNumberFormat="1" applyFont="1" applyFill="1" applyBorder="1" applyAlignment="1">
      <alignment horizontal="right" vertical="center" indent="1"/>
    </xf>
    <xf numFmtId="165" fontId="13" fillId="2" borderId="0" xfId="0" applyNumberFormat="1" applyFont="1" applyFill="1" applyAlignment="1">
      <alignment horizontal="right" vertical="center" indent="1"/>
    </xf>
    <xf numFmtId="2" fontId="13" fillId="0" borderId="1" xfId="0" applyFont="1" applyFill="1" applyBorder="1" applyAlignment="1"/>
    <xf numFmtId="2" fontId="10" fillId="0" borderId="1" xfId="0" applyFont="1" applyFill="1" applyBorder="1"/>
    <xf numFmtId="2" fontId="11" fillId="0" borderId="0" xfId="0" applyFont="1" applyFill="1" applyBorder="1" applyAlignment="1">
      <alignment horizontal="right"/>
    </xf>
    <xf numFmtId="3" fontId="15" fillId="0" borderId="0" xfId="0" applyNumberFormat="1" applyFont="1" applyFill="1" applyAlignment="1">
      <alignment horizontal="right" vertical="center" indent="1"/>
    </xf>
    <xf numFmtId="164" fontId="13" fillId="0" borderId="16" xfId="0" applyNumberFormat="1" applyFont="1" applyFill="1" applyBorder="1" applyAlignment="1">
      <alignment horizontal="right" indent="1"/>
    </xf>
    <xf numFmtId="2" fontId="14" fillId="0" borderId="0" xfId="0" applyFont="1" applyFill="1" applyBorder="1" applyAlignment="1">
      <alignment horizontal="right"/>
    </xf>
    <xf numFmtId="3" fontId="16" fillId="0" borderId="0" xfId="0" applyNumberFormat="1" applyFont="1" applyFill="1" applyAlignment="1">
      <alignment horizontal="right" vertical="center" indent="1"/>
    </xf>
    <xf numFmtId="164" fontId="10" fillId="0" borderId="16" xfId="0" applyNumberFormat="1" applyFont="1" applyFill="1" applyBorder="1" applyAlignment="1">
      <alignment horizontal="right" indent="1"/>
    </xf>
    <xf numFmtId="2" fontId="1" fillId="0" borderId="0" xfId="0" applyFont="1" applyFill="1" applyBorder="1" applyAlignment="1">
      <alignment vertical="center" wrapText="1"/>
    </xf>
    <xf numFmtId="2" fontId="1" fillId="0" borderId="0" xfId="0" applyFont="1" applyFill="1" applyBorder="1" applyAlignment="1">
      <alignment wrapText="1"/>
    </xf>
    <xf numFmtId="2" fontId="1" fillId="0" borderId="0" xfId="0" applyFont="1" applyFill="1" applyBorder="1" applyAlignment="1">
      <alignment vertical="top"/>
    </xf>
    <xf numFmtId="2" fontId="2" fillId="0" borderId="0" xfId="0" applyFont="1" applyFill="1" applyBorder="1" applyAlignment="1">
      <alignment horizontal="right" vertical="top"/>
    </xf>
    <xf numFmtId="2" fontId="3" fillId="0" borderId="0" xfId="0" applyFont="1" applyFill="1" applyBorder="1" applyAlignment="1"/>
    <xf numFmtId="2" fontId="1" fillId="0" borderId="10" xfId="0" applyFont="1" applyFill="1" applyBorder="1" applyAlignment="1">
      <alignment horizontal="center"/>
    </xf>
    <xf numFmtId="2" fontId="1" fillId="0" borderId="21" xfId="0" applyFont="1" applyFill="1" applyBorder="1"/>
    <xf numFmtId="2" fontId="1" fillId="0" borderId="1" xfId="0" applyFont="1" applyFill="1" applyBorder="1"/>
    <xf numFmtId="2" fontId="0" fillId="0" borderId="0" xfId="0" applyFont="1"/>
    <xf numFmtId="2" fontId="1" fillId="0" borderId="16" xfId="0" applyFont="1" applyFill="1" applyBorder="1" applyAlignment="1">
      <alignment horizontal="center" vertical="center"/>
    </xf>
    <xf numFmtId="2" fontId="5" fillId="0" borderId="0" xfId="0" applyFont="1" applyFill="1" applyBorder="1" applyAlignment="1">
      <alignment horizontal="left" vertical="center"/>
    </xf>
    <xf numFmtId="2" fontId="6" fillId="0" borderId="0" xfId="0" applyFont="1" applyFill="1" applyBorder="1" applyAlignment="1">
      <alignment horizontal="left" vertical="center"/>
    </xf>
    <xf numFmtId="2" fontId="16" fillId="0" borderId="0" xfId="0" applyFont="1" applyAlignment="1">
      <alignment vertical="center"/>
    </xf>
    <xf numFmtId="2" fontId="16" fillId="0" borderId="0" xfId="0" applyFont="1"/>
    <xf numFmtId="2" fontId="3" fillId="0" borderId="1" xfId="0" applyFont="1" applyFill="1" applyBorder="1" applyAlignment="1"/>
    <xf numFmtId="2" fontId="3" fillId="0" borderId="1" xfId="0" applyFont="1" applyFill="1" applyBorder="1"/>
    <xf numFmtId="2" fontId="19" fillId="0" borderId="1" xfId="0" applyFont="1" applyFill="1" applyBorder="1"/>
    <xf numFmtId="2" fontId="4" fillId="0" borderId="2" xfId="0" applyFont="1" applyFill="1" applyBorder="1" applyAlignment="1">
      <alignment horizontal="right"/>
    </xf>
    <xf numFmtId="2" fontId="2" fillId="0" borderId="2" xfId="0" applyFont="1" applyFill="1" applyBorder="1" applyAlignment="1">
      <alignment horizontal="right"/>
    </xf>
    <xf numFmtId="2" fontId="15" fillId="0" borderId="0" xfId="0" applyFont="1" applyAlignment="1">
      <alignment vertical="center"/>
    </xf>
    <xf numFmtId="2" fontId="8" fillId="0" borderId="1" xfId="0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right" vertical="center" indent="1"/>
    </xf>
    <xf numFmtId="165" fontId="13" fillId="2" borderId="0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Fill="1" applyBorder="1" applyAlignment="1">
      <alignment horizontal="right" vertical="center" indent="1"/>
    </xf>
    <xf numFmtId="3" fontId="10" fillId="2" borderId="0" xfId="0" applyNumberFormat="1" applyFont="1" applyFill="1" applyBorder="1" applyAlignment="1">
      <alignment horizontal="right" vertical="center" indent="1"/>
    </xf>
    <xf numFmtId="165" fontId="10" fillId="2" borderId="0" xfId="0" applyNumberFormat="1" applyFont="1" applyFill="1" applyBorder="1" applyAlignment="1">
      <alignment horizontal="right" vertical="center" indent="1"/>
    </xf>
    <xf numFmtId="2" fontId="13" fillId="0" borderId="0" xfId="0" applyFont="1" applyFill="1" applyBorder="1"/>
    <xf numFmtId="2" fontId="10" fillId="0" borderId="0" xfId="0" applyFont="1" applyFill="1" applyBorder="1"/>
    <xf numFmtId="3" fontId="3" fillId="0" borderId="22" xfId="0" applyNumberFormat="1" applyFont="1" applyFill="1" applyBorder="1" applyAlignment="1">
      <alignment vertical="center"/>
    </xf>
    <xf numFmtId="3" fontId="3" fillId="2" borderId="23" xfId="0" applyNumberFormat="1" applyFont="1" applyFill="1" applyBorder="1" applyAlignment="1">
      <alignment vertical="center"/>
    </xf>
    <xf numFmtId="3" fontId="3" fillId="2" borderId="24" xfId="0" applyNumberFormat="1" applyFont="1" applyFill="1" applyBorder="1" applyAlignment="1">
      <alignment vertical="center"/>
    </xf>
    <xf numFmtId="165" fontId="3" fillId="2" borderId="25" xfId="0" applyNumberFormat="1" applyFont="1" applyFill="1" applyBorder="1" applyAlignment="1">
      <alignment horizontal="right" vertical="center"/>
    </xf>
    <xf numFmtId="165" fontId="3" fillId="2" borderId="23" xfId="0" applyNumberFormat="1" applyFont="1" applyFill="1" applyBorder="1" applyAlignment="1">
      <alignment vertical="center"/>
    </xf>
    <xf numFmtId="165" fontId="3" fillId="2" borderId="26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165" fontId="3" fillId="2" borderId="27" xfId="0" applyNumberFormat="1" applyFont="1" applyFill="1" applyBorder="1" applyAlignment="1">
      <alignment horizontal="right" vertical="center"/>
    </xf>
    <xf numFmtId="165" fontId="3" fillId="2" borderId="28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2" borderId="23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165" fontId="1" fillId="2" borderId="25" xfId="0" applyNumberFormat="1" applyFont="1" applyFill="1" applyBorder="1" applyAlignment="1">
      <alignment horizontal="right" vertical="center"/>
    </xf>
    <xf numFmtId="165" fontId="1" fillId="2" borderId="30" xfId="0" applyNumberFormat="1" applyFont="1" applyFill="1" applyBorder="1" applyAlignment="1">
      <alignment vertical="center"/>
    </xf>
    <xf numFmtId="165" fontId="20" fillId="2" borderId="31" xfId="0" applyNumberFormat="1" applyFont="1" applyFill="1" applyBorder="1" applyAlignment="1">
      <alignment vertical="center"/>
    </xf>
    <xf numFmtId="3" fontId="1" fillId="0" borderId="22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horizontal="right" vertical="center"/>
    </xf>
    <xf numFmtId="165" fontId="20" fillId="2" borderId="27" xfId="0" applyNumberFormat="1" applyFont="1" applyFill="1" applyBorder="1" applyAlignment="1">
      <alignment horizontal="right" vertical="center"/>
    </xf>
    <xf numFmtId="165" fontId="20" fillId="2" borderId="28" xfId="0" applyNumberFormat="1" applyFont="1" applyFill="1" applyBorder="1" applyAlignment="1">
      <alignment vertical="center"/>
    </xf>
    <xf numFmtId="165" fontId="1" fillId="2" borderId="32" xfId="0" applyNumberFormat="1" applyFont="1" applyFill="1" applyBorder="1" applyAlignment="1">
      <alignment horizontal="right" vertical="center"/>
    </xf>
    <xf numFmtId="3" fontId="1" fillId="0" borderId="33" xfId="0" applyNumberFormat="1" applyFont="1" applyFill="1" applyBorder="1" applyAlignment="1">
      <alignment vertical="center"/>
    </xf>
    <xf numFmtId="165" fontId="1" fillId="0" borderId="27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34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2" fontId="20" fillId="0" borderId="27" xfId="0" applyFont="1" applyFill="1" applyBorder="1" applyAlignment="1">
      <alignment horizontal="right" vertical="center"/>
    </xf>
    <xf numFmtId="165" fontId="20" fillId="0" borderId="30" xfId="0" applyNumberFormat="1" applyFont="1" applyFill="1" applyBorder="1" applyAlignment="1">
      <alignment horizontal="right" vertical="center"/>
    </xf>
    <xf numFmtId="165" fontId="1" fillId="0" borderId="35" xfId="0" applyNumberFormat="1" applyFont="1" applyFill="1" applyBorder="1" applyAlignment="1">
      <alignment horizontal="right" vertical="center"/>
    </xf>
    <xf numFmtId="3" fontId="1" fillId="2" borderId="28" xfId="0" applyNumberFormat="1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vertical="center"/>
    </xf>
    <xf numFmtId="165" fontId="1" fillId="2" borderId="36" xfId="0" applyNumberFormat="1" applyFont="1" applyFill="1" applyBorder="1" applyAlignment="1">
      <alignment horizontal="right" vertical="center"/>
    </xf>
    <xf numFmtId="165" fontId="1" fillId="2" borderId="28" xfId="0" applyNumberFormat="1" applyFont="1" applyFill="1" applyBorder="1" applyAlignment="1">
      <alignment vertical="center"/>
    </xf>
    <xf numFmtId="165" fontId="1" fillId="2" borderId="32" xfId="0" applyNumberFormat="1" applyFont="1" applyFill="1" applyBorder="1" applyAlignment="1">
      <alignment vertical="center"/>
    </xf>
    <xf numFmtId="165" fontId="1" fillId="2" borderId="23" xfId="0" applyNumberFormat="1" applyFont="1" applyFill="1" applyBorder="1" applyAlignment="1">
      <alignment vertical="center"/>
    </xf>
    <xf numFmtId="3" fontId="3" fillId="2" borderId="28" xfId="0" applyNumberFormat="1" applyFont="1" applyFill="1" applyBorder="1" applyAlignment="1">
      <alignment vertical="center"/>
    </xf>
    <xf numFmtId="3" fontId="3" fillId="0" borderId="31" xfId="0" applyNumberFormat="1" applyFont="1" applyFill="1" applyBorder="1" applyAlignment="1">
      <alignment horizontal="right" vertical="center"/>
    </xf>
    <xf numFmtId="165" fontId="3" fillId="2" borderId="36" xfId="0" applyNumberFormat="1" applyFont="1" applyFill="1" applyBorder="1" applyAlignment="1">
      <alignment horizontal="right" vertical="center"/>
    </xf>
    <xf numFmtId="165" fontId="3" fillId="2" borderId="32" xfId="0" applyNumberFormat="1" applyFont="1" applyFill="1" applyBorder="1" applyAlignment="1">
      <alignment horizontal="right" vertical="center"/>
    </xf>
    <xf numFmtId="3" fontId="3" fillId="2" borderId="37" xfId="0" applyNumberFormat="1" applyFont="1" applyFill="1" applyBorder="1" applyAlignment="1">
      <alignment vertical="center"/>
    </xf>
    <xf numFmtId="3" fontId="3" fillId="0" borderId="31" xfId="0" applyNumberFormat="1" applyFont="1" applyFill="1" applyBorder="1" applyAlignment="1">
      <alignment vertical="center"/>
    </xf>
    <xf numFmtId="165" fontId="3" fillId="2" borderId="22" xfId="0" applyNumberFormat="1" applyFont="1" applyFill="1" applyBorder="1" applyAlignment="1">
      <alignment horizontal="right" vertical="center"/>
    </xf>
    <xf numFmtId="165" fontId="3" fillId="2" borderId="24" xfId="0" applyNumberFormat="1" applyFont="1" applyFill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5" fontId="7" fillId="0" borderId="33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3" fontId="1" fillId="0" borderId="38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3" fontId="1" fillId="2" borderId="39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1" fontId="8" fillId="0" borderId="0" xfId="0" applyNumberFormat="1" applyFont="1" applyAlignment="1"/>
    <xf numFmtId="2" fontId="8" fillId="0" borderId="33" xfId="0" applyFont="1" applyBorder="1" applyAlignment="1">
      <alignment horizontal="right"/>
    </xf>
    <xf numFmtId="1" fontId="8" fillId="0" borderId="1" xfId="0" applyNumberFormat="1" applyFont="1" applyBorder="1" applyAlignment="1"/>
    <xf numFmtId="165" fontId="8" fillId="0" borderId="0" xfId="0" applyNumberFormat="1" applyFont="1" applyAlignment="1">
      <alignment horizontal="right" vertical="center"/>
    </xf>
    <xf numFmtId="1" fontId="7" fillId="0" borderId="0" xfId="0" applyNumberFormat="1" applyFont="1" applyAlignment="1"/>
    <xf numFmtId="1" fontId="7" fillId="0" borderId="1" xfId="0" applyNumberFormat="1" applyFont="1" applyBorder="1" applyAlignment="1"/>
    <xf numFmtId="165" fontId="7" fillId="0" borderId="0" xfId="0" applyNumberFormat="1" applyFont="1" applyAlignment="1">
      <alignment vertical="center"/>
    </xf>
    <xf numFmtId="1" fontId="8" fillId="0" borderId="37" xfId="0" applyNumberFormat="1" applyFont="1" applyBorder="1" applyAlignment="1"/>
    <xf numFmtId="164" fontId="8" fillId="0" borderId="40" xfId="0" applyNumberFormat="1" applyFont="1" applyBorder="1" applyAlignment="1">
      <alignment horizontal="right" vertical="center"/>
    </xf>
    <xf numFmtId="165" fontId="8" fillId="0" borderId="41" xfId="0" applyNumberFormat="1" applyFont="1" applyBorder="1" applyAlignment="1">
      <alignment vertical="center"/>
    </xf>
    <xf numFmtId="2" fontId="8" fillId="0" borderId="32" xfId="0" applyFont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right" indent="1"/>
    </xf>
    <xf numFmtId="3" fontId="18" fillId="0" borderId="1" xfId="0" applyNumberFormat="1" applyFont="1" applyFill="1" applyBorder="1" applyAlignment="1">
      <alignment horizontal="right" indent="1"/>
    </xf>
    <xf numFmtId="3" fontId="10" fillId="0" borderId="2" xfId="0" applyNumberFormat="1" applyFont="1" applyFill="1" applyBorder="1" applyAlignment="1">
      <alignment horizontal="right" indent="1"/>
    </xf>
    <xf numFmtId="3" fontId="10" fillId="0" borderId="1" xfId="0" applyNumberFormat="1" applyFont="1" applyFill="1" applyBorder="1" applyAlignment="1">
      <alignment horizontal="right" indent="1"/>
    </xf>
    <xf numFmtId="3" fontId="1" fillId="0" borderId="2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2" fontId="1" fillId="0" borderId="7" xfId="0" applyFont="1" applyFill="1" applyBorder="1" applyAlignment="1">
      <alignment horizontal="center" vertical="center" wrapText="1"/>
    </xf>
    <xf numFmtId="2" fontId="1" fillId="0" borderId="8" xfId="0" applyFont="1" applyFill="1" applyBorder="1" applyAlignment="1">
      <alignment horizontal="center" vertical="center" wrapText="1"/>
    </xf>
    <xf numFmtId="2" fontId="3" fillId="0" borderId="7" xfId="0" applyFont="1" applyFill="1" applyBorder="1" applyAlignment="1">
      <alignment horizontal="center" vertical="center" wrapText="1"/>
    </xf>
    <xf numFmtId="2" fontId="1" fillId="0" borderId="2" xfId="0" applyFont="1" applyFill="1" applyBorder="1" applyAlignment="1">
      <alignment horizontal="center"/>
    </xf>
    <xf numFmtId="2" fontId="1" fillId="0" borderId="1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right" indent="1"/>
    </xf>
    <xf numFmtId="3" fontId="10" fillId="2" borderId="1" xfId="0" applyNumberFormat="1" applyFont="1" applyFill="1" applyBorder="1" applyAlignment="1">
      <alignment horizontal="right" indent="1"/>
    </xf>
    <xf numFmtId="164" fontId="10" fillId="0" borderId="2" xfId="0" applyNumberFormat="1" applyFont="1" applyFill="1" applyBorder="1" applyAlignment="1">
      <alignment horizontal="right" indent="1"/>
    </xf>
    <xf numFmtId="164" fontId="10" fillId="0" borderId="1" xfId="0" applyNumberFormat="1" applyFont="1" applyFill="1" applyBorder="1" applyAlignment="1">
      <alignment horizontal="right" indent="1"/>
    </xf>
    <xf numFmtId="2" fontId="1" fillId="0" borderId="13" xfId="0" applyNumberFormat="1" applyFont="1" applyFill="1" applyBorder="1" applyAlignment="1">
      <alignment horizontal="right" indent="1"/>
    </xf>
    <xf numFmtId="2" fontId="1" fillId="0" borderId="2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Alignment="1">
      <alignment horizontal="right" indent="1"/>
    </xf>
    <xf numFmtId="2" fontId="1" fillId="0" borderId="3" xfId="0" applyFont="1" applyFill="1" applyBorder="1" applyAlignment="1">
      <alignment horizontal="center"/>
    </xf>
    <xf numFmtId="2" fontId="1" fillId="0" borderId="17" xfId="0" applyFont="1" applyFill="1" applyBorder="1" applyAlignment="1">
      <alignment horizontal="center"/>
    </xf>
    <xf numFmtId="2" fontId="1" fillId="0" borderId="15" xfId="0" applyFont="1" applyFill="1" applyBorder="1" applyAlignment="1">
      <alignment horizontal="center" vertical="center" wrapText="1"/>
    </xf>
    <xf numFmtId="2" fontId="1" fillId="0" borderId="18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4" xfId="0" applyFont="1" applyFill="1" applyBorder="1" applyAlignment="1">
      <alignment horizontal="center" vertical="center" wrapText="1"/>
    </xf>
    <xf numFmtId="2" fontId="1" fillId="0" borderId="19" xfId="0" applyFont="1" applyFill="1" applyBorder="1" applyAlignment="1">
      <alignment horizontal="center" vertical="center" wrapText="1"/>
    </xf>
    <xf numFmtId="2" fontId="1" fillId="0" borderId="13" xfId="0" applyFont="1" applyFill="1" applyBorder="1" applyAlignment="1">
      <alignment horizontal="right" indent="1"/>
    </xf>
    <xf numFmtId="2" fontId="1" fillId="0" borderId="20" xfId="0" applyFont="1" applyFill="1" applyBorder="1" applyAlignment="1">
      <alignment horizontal="righ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16" sqref="C16"/>
    </sheetView>
  </sheetViews>
  <sheetFormatPr defaultColWidth="9.140625" defaultRowHeight="13.5" x14ac:dyDescent="0.25"/>
  <cols>
    <col min="1" max="1" width="26.5703125" style="1" customWidth="1"/>
    <col min="2" max="3" width="26.5703125" style="3" customWidth="1"/>
    <col min="4" max="4" width="26.5703125" style="1" customWidth="1"/>
    <col min="5" max="5" width="13.5703125" style="1" customWidth="1"/>
    <col min="6" max="6" width="13.42578125" style="1" customWidth="1"/>
    <col min="7" max="7" width="11.140625" style="1" customWidth="1"/>
    <col min="8" max="16384" width="9.140625" style="1"/>
  </cols>
  <sheetData>
    <row r="1" spans="1:9" x14ac:dyDescent="0.25">
      <c r="A1" s="2" t="s">
        <v>14</v>
      </c>
    </row>
    <row r="2" spans="1:9" x14ac:dyDescent="0.25">
      <c r="A2" s="4" t="s">
        <v>15</v>
      </c>
    </row>
    <row r="3" spans="1:9" x14ac:dyDescent="0.25">
      <c r="A3" s="11"/>
      <c r="B3" s="9"/>
      <c r="C3" s="9"/>
      <c r="D3" s="12"/>
    </row>
    <row r="4" spans="1:9" x14ac:dyDescent="0.25">
      <c r="A4" s="2" t="s">
        <v>77</v>
      </c>
      <c r="C4" s="9"/>
      <c r="D4" s="12"/>
    </row>
    <row r="5" spans="1:9" x14ac:dyDescent="0.25">
      <c r="A5" s="4" t="s">
        <v>78</v>
      </c>
      <c r="C5" s="9"/>
      <c r="D5" s="12"/>
    </row>
    <row r="6" spans="1:9" hidden="1" x14ac:dyDescent="0.25">
      <c r="A6" s="10"/>
    </row>
    <row r="7" spans="1:9" ht="27" x14ac:dyDescent="0.25">
      <c r="A7" s="13"/>
      <c r="B7" s="34" t="s">
        <v>38</v>
      </c>
      <c r="C7" s="34" t="s">
        <v>79</v>
      </c>
      <c r="D7" s="40"/>
    </row>
    <row r="8" spans="1:9" x14ac:dyDescent="0.25">
      <c r="A8" s="13"/>
      <c r="B8" s="41"/>
      <c r="C8" s="42"/>
      <c r="F8" s="4"/>
      <c r="G8" s="4"/>
      <c r="H8" s="4"/>
      <c r="I8" s="4"/>
    </row>
    <row r="9" spans="1:9" x14ac:dyDescent="0.25">
      <c r="A9" s="56" t="s">
        <v>16</v>
      </c>
      <c r="B9" s="59">
        <v>123029375</v>
      </c>
      <c r="C9" s="60">
        <v>104.6</v>
      </c>
      <c r="D9" s="61" t="s">
        <v>17</v>
      </c>
      <c r="F9" s="2"/>
      <c r="G9" s="2"/>
      <c r="H9" s="2"/>
      <c r="I9" s="2"/>
    </row>
    <row r="10" spans="1:9" s="4" customFormat="1" x14ac:dyDescent="0.25">
      <c r="A10" s="57" t="s">
        <v>43</v>
      </c>
      <c r="B10" s="62">
        <v>55116016</v>
      </c>
      <c r="C10" s="63">
        <v>99</v>
      </c>
      <c r="D10" s="58" t="s">
        <v>44</v>
      </c>
      <c r="F10" s="1"/>
      <c r="G10" s="1"/>
      <c r="H10" s="1"/>
      <c r="I10" s="1"/>
    </row>
    <row r="11" spans="1:9" s="2" customFormat="1" x14ac:dyDescent="0.25">
      <c r="A11" s="57" t="s">
        <v>41</v>
      </c>
      <c r="B11" s="62">
        <v>67913359</v>
      </c>
      <c r="C11" s="63">
        <v>109.6</v>
      </c>
      <c r="D11" s="58" t="s">
        <v>42</v>
      </c>
      <c r="F11" s="1"/>
      <c r="G11" s="1"/>
      <c r="H11" s="1"/>
      <c r="I1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A10" zoomScale="136" zoomScaleNormal="136" workbookViewId="0">
      <selection activeCell="B27" sqref="B27"/>
    </sheetView>
  </sheetViews>
  <sheetFormatPr defaultColWidth="9.140625" defaultRowHeight="13.5" x14ac:dyDescent="0.25"/>
  <cols>
    <col min="1" max="1" width="22.140625" style="1" customWidth="1"/>
    <col min="2" max="2" width="12.5703125" style="1" customWidth="1"/>
    <col min="3" max="3" width="12.5703125" style="30" customWidth="1"/>
    <col min="4" max="4" width="12.5703125" style="1" customWidth="1"/>
    <col min="5" max="7" width="9.5703125" style="1" customWidth="1"/>
    <col min="8" max="8" width="22.140625" style="1" customWidth="1"/>
    <col min="9" max="16384" width="9.140625" style="1"/>
  </cols>
  <sheetData>
    <row r="1" spans="1:19" ht="12" customHeight="1" x14ac:dyDescent="0.25">
      <c r="A1" s="2" t="s">
        <v>14</v>
      </c>
      <c r="B1" s="3"/>
      <c r="C1" s="29"/>
      <c r="D1" s="3"/>
      <c r="E1" s="3"/>
      <c r="F1" s="3"/>
      <c r="G1" s="3"/>
    </row>
    <row r="2" spans="1:19" ht="12" customHeight="1" x14ac:dyDescent="0.25">
      <c r="A2" s="4" t="s">
        <v>15</v>
      </c>
      <c r="B2" s="3"/>
      <c r="C2" s="29"/>
      <c r="D2" s="3"/>
      <c r="E2" s="3"/>
      <c r="F2" s="3"/>
      <c r="G2" s="3"/>
    </row>
    <row r="3" spans="1:19" ht="12" customHeight="1" x14ac:dyDescent="0.25">
      <c r="A3" s="11"/>
      <c r="B3" s="9"/>
      <c r="C3" s="43"/>
      <c r="D3" s="9"/>
      <c r="E3" s="9"/>
      <c r="F3" s="9"/>
      <c r="G3" s="9"/>
      <c r="H3" s="12"/>
    </row>
    <row r="4" spans="1:19" ht="15" customHeight="1" x14ac:dyDescent="0.25">
      <c r="A4" s="2" t="s">
        <v>81</v>
      </c>
      <c r="B4" s="3"/>
      <c r="C4" s="29"/>
      <c r="D4" s="9"/>
      <c r="E4" s="9"/>
      <c r="F4" s="9"/>
      <c r="G4" s="9"/>
      <c r="H4" s="12"/>
    </row>
    <row r="5" spans="1:19" ht="15" customHeight="1" x14ac:dyDescent="0.25">
      <c r="A5" s="4" t="s">
        <v>82</v>
      </c>
      <c r="B5" s="3"/>
      <c r="C5" s="29"/>
      <c r="D5" s="9"/>
      <c r="E5" s="9"/>
      <c r="F5" s="9"/>
      <c r="G5" s="9"/>
      <c r="H5" s="12"/>
    </row>
    <row r="6" spans="1:19" ht="3.95" hidden="1" customHeight="1" x14ac:dyDescent="0.25">
      <c r="A6" s="31"/>
      <c r="B6" s="29"/>
      <c r="C6" s="29"/>
      <c r="D6" s="29"/>
      <c r="E6" s="29"/>
      <c r="F6" s="29"/>
      <c r="G6" s="29"/>
      <c r="H6" s="30"/>
    </row>
    <row r="7" spans="1:19" ht="39.6" customHeight="1" x14ac:dyDescent="0.25">
      <c r="A7" s="13"/>
      <c r="B7" s="157" t="s">
        <v>38</v>
      </c>
      <c r="C7" s="158"/>
      <c r="D7" s="159"/>
      <c r="E7" s="157" t="s">
        <v>80</v>
      </c>
      <c r="F7" s="158"/>
      <c r="G7" s="159"/>
      <c r="H7" s="5"/>
    </row>
    <row r="8" spans="1:19" ht="31.15" customHeight="1" x14ac:dyDescent="0.25">
      <c r="A8" s="18"/>
      <c r="B8" s="19" t="s">
        <v>18</v>
      </c>
      <c r="C8" s="44" t="s">
        <v>19</v>
      </c>
      <c r="D8" s="19" t="s">
        <v>20</v>
      </c>
      <c r="E8" s="19" t="s">
        <v>18</v>
      </c>
      <c r="F8" s="19" t="s">
        <v>19</v>
      </c>
      <c r="G8" s="19" t="s">
        <v>20</v>
      </c>
      <c r="H8" s="20"/>
    </row>
    <row r="9" spans="1:19" ht="12" customHeight="1" x14ac:dyDescent="0.25">
      <c r="A9" s="16"/>
      <c r="B9" s="14"/>
      <c r="C9" s="45"/>
      <c r="D9" s="17"/>
      <c r="E9" s="14"/>
      <c r="F9" s="14"/>
      <c r="G9" s="21"/>
      <c r="H9" s="5"/>
    </row>
    <row r="10" spans="1:19" ht="16.149999999999999" customHeight="1" x14ac:dyDescent="0.25">
      <c r="A10" s="78" t="s">
        <v>16</v>
      </c>
      <c r="B10" s="93">
        <f>SUM(C10,D10)</f>
        <v>123029375</v>
      </c>
      <c r="C10" s="94">
        <f>SUM(C11,C18,C20,C25,C19)</f>
        <v>55116016</v>
      </c>
      <c r="D10" s="95">
        <f>SUM(D11,D18,D20,D25,D19)</f>
        <v>67913359</v>
      </c>
      <c r="E10" s="96">
        <v>104.6</v>
      </c>
      <c r="F10" s="97">
        <v>99</v>
      </c>
      <c r="G10" s="98">
        <v>109.6</v>
      </c>
      <c r="H10" s="81" t="s">
        <v>17</v>
      </c>
      <c r="Q10" s="54"/>
      <c r="R10" s="55"/>
      <c r="S10" s="55"/>
    </row>
    <row r="11" spans="1:19" s="4" customFormat="1" ht="16.149999999999999" customHeight="1" x14ac:dyDescent="0.25">
      <c r="A11" s="79" t="s">
        <v>21</v>
      </c>
      <c r="B11" s="99">
        <f t="shared" ref="B11:B27" si="0">SUM(C11,D11)</f>
        <v>8057859</v>
      </c>
      <c r="C11" s="94">
        <f>SUM(C12,C13,C16,C17,C15,C14)</f>
        <v>2740249</v>
      </c>
      <c r="D11" s="95">
        <f>SUM(D12,D13,D16,D17,D15,D14)</f>
        <v>5317610</v>
      </c>
      <c r="E11" s="100">
        <v>113.2</v>
      </c>
      <c r="F11" s="101">
        <v>117.5</v>
      </c>
      <c r="G11" s="98">
        <v>111.1</v>
      </c>
      <c r="H11" s="81" t="s">
        <v>22</v>
      </c>
      <c r="Q11" s="54"/>
      <c r="R11" s="55"/>
      <c r="S11" s="55"/>
    </row>
    <row r="12" spans="1:19" s="2" customFormat="1" ht="16.149999999999999" customHeight="1" x14ac:dyDescent="0.25">
      <c r="A12" s="71" t="s">
        <v>9</v>
      </c>
      <c r="B12" s="102">
        <f t="shared" si="0"/>
        <v>950701</v>
      </c>
      <c r="C12" s="103">
        <v>52158</v>
      </c>
      <c r="D12" s="104">
        <v>898543</v>
      </c>
      <c r="E12" s="105">
        <v>68.7</v>
      </c>
      <c r="F12" s="106">
        <v>113.4</v>
      </c>
      <c r="G12" s="107">
        <v>67.2</v>
      </c>
      <c r="H12" s="82" t="s">
        <v>29</v>
      </c>
      <c r="Q12" s="76"/>
      <c r="R12" s="76"/>
      <c r="S12" s="76"/>
    </row>
    <row r="13" spans="1:19" ht="16.149999999999999" customHeight="1" x14ac:dyDescent="0.25">
      <c r="A13" s="71" t="s">
        <v>30</v>
      </c>
      <c r="B13" s="108">
        <f t="shared" si="0"/>
        <v>85430</v>
      </c>
      <c r="C13" s="103">
        <v>85430</v>
      </c>
      <c r="D13" s="109" t="s">
        <v>57</v>
      </c>
      <c r="E13" s="110">
        <v>58</v>
      </c>
      <c r="F13" s="111">
        <v>80</v>
      </c>
      <c r="G13" s="112" t="s">
        <v>57</v>
      </c>
      <c r="H13" s="82" t="s">
        <v>0</v>
      </c>
      <c r="Q13" s="76"/>
      <c r="R13" s="76"/>
      <c r="S13" s="76"/>
    </row>
    <row r="14" spans="1:19" ht="16.149999999999999" customHeight="1" x14ac:dyDescent="0.25">
      <c r="A14" s="71" t="s">
        <v>35</v>
      </c>
      <c r="B14" s="102">
        <f t="shared" si="0"/>
        <v>43113</v>
      </c>
      <c r="C14" s="113">
        <v>11250</v>
      </c>
      <c r="D14" s="102">
        <v>31863</v>
      </c>
      <c r="E14" s="114">
        <v>74.7</v>
      </c>
      <c r="F14" s="115">
        <v>88.4</v>
      </c>
      <c r="G14" s="116">
        <v>70.8</v>
      </c>
      <c r="H14" s="82" t="s">
        <v>36</v>
      </c>
      <c r="Q14" s="77"/>
      <c r="R14" s="77"/>
      <c r="S14" s="77"/>
    </row>
    <row r="15" spans="1:19" ht="16.149999999999999" customHeight="1" x14ac:dyDescent="0.25">
      <c r="A15" s="71" t="s">
        <v>58</v>
      </c>
      <c r="B15" s="117" t="s">
        <v>110</v>
      </c>
      <c r="C15" s="118" t="s">
        <v>110</v>
      </c>
      <c r="D15" s="119" t="s">
        <v>57</v>
      </c>
      <c r="E15" s="120" t="s">
        <v>110</v>
      </c>
      <c r="F15" s="121" t="s">
        <v>110</v>
      </c>
      <c r="G15" s="122" t="s">
        <v>57</v>
      </c>
      <c r="H15" s="82" t="s">
        <v>59</v>
      </c>
      <c r="Q15" s="77"/>
      <c r="R15" s="77"/>
      <c r="S15" s="77"/>
    </row>
    <row r="16" spans="1:19" ht="16.149999999999999" customHeight="1" x14ac:dyDescent="0.25">
      <c r="A16" s="71" t="s">
        <v>31</v>
      </c>
      <c r="B16" s="108">
        <f t="shared" si="0"/>
        <v>1605996</v>
      </c>
      <c r="C16" s="123">
        <v>143092</v>
      </c>
      <c r="D16" s="124">
        <v>1462904</v>
      </c>
      <c r="E16" s="125">
        <v>131.4</v>
      </c>
      <c r="F16" s="126">
        <v>124.1</v>
      </c>
      <c r="G16" s="127">
        <v>132.19999999999999</v>
      </c>
      <c r="H16" s="82" t="s">
        <v>1</v>
      </c>
      <c r="Q16" s="76"/>
      <c r="R16" s="76"/>
      <c r="S16" s="76"/>
    </row>
    <row r="17" spans="1:19" s="4" customFormat="1" ht="16.149999999999999" customHeight="1" x14ac:dyDescent="0.25">
      <c r="A17" s="71" t="s">
        <v>10</v>
      </c>
      <c r="B17" s="108">
        <f t="shared" si="0"/>
        <v>5372619</v>
      </c>
      <c r="C17" s="123">
        <v>2448319</v>
      </c>
      <c r="D17" s="124">
        <v>2924300</v>
      </c>
      <c r="E17" s="125">
        <v>124.2</v>
      </c>
      <c r="F17" s="128">
        <v>118.3</v>
      </c>
      <c r="G17" s="127">
        <v>129.6</v>
      </c>
      <c r="H17" s="82" t="s">
        <v>2</v>
      </c>
      <c r="Q17" s="76"/>
      <c r="R17" s="76"/>
      <c r="S17" s="76"/>
    </row>
    <row r="18" spans="1:19" s="2" customFormat="1" ht="16.149999999999999" customHeight="1" x14ac:dyDescent="0.25">
      <c r="A18" s="79" t="s">
        <v>23</v>
      </c>
      <c r="B18" s="93">
        <f t="shared" si="0"/>
        <v>6673159</v>
      </c>
      <c r="C18" s="129">
        <v>6673159</v>
      </c>
      <c r="D18" s="130" t="s">
        <v>109</v>
      </c>
      <c r="E18" s="131">
        <v>111.2</v>
      </c>
      <c r="F18" s="101">
        <v>111.2</v>
      </c>
      <c r="G18" s="132" t="s">
        <v>57</v>
      </c>
      <c r="H18" s="81" t="s">
        <v>24</v>
      </c>
      <c r="Q18" s="76"/>
      <c r="R18" s="76"/>
      <c r="S18" s="76"/>
    </row>
    <row r="19" spans="1:19" ht="16.149999999999999" customHeight="1" x14ac:dyDescent="0.25">
      <c r="A19" s="80" t="s">
        <v>32</v>
      </c>
      <c r="B19" s="93">
        <f>SUM(C19,D19)</f>
        <v>3511157</v>
      </c>
      <c r="C19" s="133">
        <v>820518</v>
      </c>
      <c r="D19" s="134">
        <v>2690639</v>
      </c>
      <c r="E19" s="135">
        <v>81.900000000000006</v>
      </c>
      <c r="F19" s="97">
        <v>101</v>
      </c>
      <c r="G19" s="136">
        <v>77.5</v>
      </c>
      <c r="H19" s="82" t="s">
        <v>3</v>
      </c>
      <c r="Q19" s="83"/>
      <c r="R19" s="83"/>
      <c r="S19" s="83"/>
    </row>
    <row r="20" spans="1:19" s="4" customFormat="1" ht="16.149999999999999" customHeight="1" x14ac:dyDescent="0.25">
      <c r="A20" s="79" t="s">
        <v>25</v>
      </c>
      <c r="B20" s="99">
        <f t="shared" si="0"/>
        <v>100321536</v>
      </c>
      <c r="C20" s="133">
        <f>SUM(C21,C22,C23)</f>
        <v>40460646</v>
      </c>
      <c r="D20" s="134">
        <f>D21+D22+D23+D24</f>
        <v>59860890</v>
      </c>
      <c r="E20" s="137">
        <v>107.2</v>
      </c>
      <c r="F20" s="138">
        <v>101.4</v>
      </c>
      <c r="G20" s="139">
        <v>111.6</v>
      </c>
      <c r="H20" s="81" t="s">
        <v>26</v>
      </c>
      <c r="Q20" s="76"/>
      <c r="R20" s="76"/>
      <c r="S20" s="76"/>
    </row>
    <row r="21" spans="1:19" s="2" customFormat="1" ht="16.149999999999999" customHeight="1" x14ac:dyDescent="0.25">
      <c r="A21" s="71" t="s">
        <v>33</v>
      </c>
      <c r="B21" s="140">
        <f t="shared" si="0"/>
        <v>8219067</v>
      </c>
      <c r="C21" s="103">
        <v>4116834</v>
      </c>
      <c r="D21" s="124">
        <v>4102233</v>
      </c>
      <c r="E21" s="141">
        <v>117.8</v>
      </c>
      <c r="F21" s="142">
        <v>118.7</v>
      </c>
      <c r="G21" s="143">
        <v>116.9</v>
      </c>
      <c r="H21" s="82" t="s">
        <v>4</v>
      </c>
    </row>
    <row r="22" spans="1:19" s="2" customFormat="1" ht="16.149999999999999" customHeight="1" x14ac:dyDescent="0.25">
      <c r="A22" s="71" t="s">
        <v>11</v>
      </c>
      <c r="B22" s="102">
        <f t="shared" si="0"/>
        <v>54530048</v>
      </c>
      <c r="C22" s="144">
        <v>28404356</v>
      </c>
      <c r="D22" s="124">
        <v>26125692</v>
      </c>
      <c r="E22" s="141">
        <v>105.5</v>
      </c>
      <c r="F22" s="142">
        <v>97</v>
      </c>
      <c r="G22" s="143">
        <v>116.6</v>
      </c>
      <c r="H22" s="82" t="s">
        <v>5</v>
      </c>
    </row>
    <row r="23" spans="1:19" s="2" customFormat="1" ht="16.149999999999999" customHeight="1" x14ac:dyDescent="0.25">
      <c r="A23" s="71" t="s">
        <v>12</v>
      </c>
      <c r="B23" s="108">
        <v>37375690</v>
      </c>
      <c r="C23" s="103">
        <v>7939456</v>
      </c>
      <c r="D23" s="145">
        <v>29436234</v>
      </c>
      <c r="E23" s="141">
        <v>107.7</v>
      </c>
      <c r="F23" s="142">
        <v>111</v>
      </c>
      <c r="G23" s="143">
        <v>106.9</v>
      </c>
      <c r="H23" s="82" t="s">
        <v>6</v>
      </c>
    </row>
    <row r="24" spans="1:19" ht="16.149999999999999" customHeight="1" x14ac:dyDescent="0.25">
      <c r="A24" s="71" t="s">
        <v>34</v>
      </c>
      <c r="B24" s="146">
        <f t="shared" si="0"/>
        <v>196731</v>
      </c>
      <c r="C24" s="147" t="s">
        <v>57</v>
      </c>
      <c r="D24" s="148">
        <v>196731</v>
      </c>
      <c r="E24" s="141">
        <v>99.9</v>
      </c>
      <c r="F24" s="149" t="s">
        <v>57</v>
      </c>
      <c r="G24" s="143">
        <v>99.9</v>
      </c>
      <c r="H24" s="82" t="s">
        <v>7</v>
      </c>
    </row>
    <row r="25" spans="1:19" s="4" customFormat="1" ht="16.149999999999999" customHeight="1" x14ac:dyDescent="0.25">
      <c r="A25" s="79" t="s">
        <v>27</v>
      </c>
      <c r="B25" s="150">
        <f t="shared" si="0"/>
        <v>4465664</v>
      </c>
      <c r="C25" s="150">
        <v>4421444</v>
      </c>
      <c r="D25" s="151">
        <f>SUM(D26,D27)</f>
        <v>44220</v>
      </c>
      <c r="E25" s="137">
        <v>102.9</v>
      </c>
      <c r="F25" s="152">
        <v>103</v>
      </c>
      <c r="G25" s="139">
        <v>99.4</v>
      </c>
      <c r="H25" s="81" t="s">
        <v>28</v>
      </c>
    </row>
    <row r="26" spans="1:19" s="2" customFormat="1" ht="16.149999999999999" customHeight="1" x14ac:dyDescent="0.25">
      <c r="A26" s="71" t="s">
        <v>37</v>
      </c>
      <c r="B26" s="146">
        <v>52274</v>
      </c>
      <c r="C26" s="146">
        <v>8054</v>
      </c>
      <c r="D26" s="148">
        <v>44220</v>
      </c>
      <c r="E26" s="141">
        <v>103.3</v>
      </c>
      <c r="F26" s="142">
        <v>130.9</v>
      </c>
      <c r="G26" s="143">
        <v>99.4</v>
      </c>
      <c r="H26" s="82" t="s">
        <v>39</v>
      </c>
    </row>
    <row r="27" spans="1:19" ht="16.149999999999999" customHeight="1" x14ac:dyDescent="0.25">
      <c r="A27" s="71" t="s">
        <v>13</v>
      </c>
      <c r="B27" s="146">
        <f t="shared" si="0"/>
        <v>4413390</v>
      </c>
      <c r="C27" s="153">
        <v>4413390</v>
      </c>
      <c r="D27" s="84" t="s">
        <v>57</v>
      </c>
      <c r="E27" s="154">
        <v>102.9</v>
      </c>
      <c r="F27" s="155">
        <v>102.9</v>
      </c>
      <c r="G27" s="156" t="s">
        <v>57</v>
      </c>
      <c r="H27" s="82" t="s">
        <v>8</v>
      </c>
      <c r="I27" s="47"/>
    </row>
    <row r="28" spans="1:19" s="4" customFormat="1" ht="16.149999999999999" customHeight="1" x14ac:dyDescent="0.25">
      <c r="A28" s="91"/>
      <c r="B28" s="85"/>
      <c r="C28" s="86"/>
      <c r="D28" s="85"/>
      <c r="E28" s="87"/>
      <c r="F28" s="87"/>
      <c r="G28" s="87"/>
      <c r="H28" s="61"/>
    </row>
    <row r="29" spans="1:19" s="2" customFormat="1" ht="16.149999999999999" customHeight="1" x14ac:dyDescent="0.25">
      <c r="A29" s="92"/>
      <c r="B29" s="88"/>
      <c r="C29" s="89"/>
      <c r="D29" s="88"/>
      <c r="E29" s="90"/>
      <c r="F29" s="90"/>
      <c r="G29" s="90"/>
      <c r="H29" s="58"/>
    </row>
    <row r="30" spans="1:19" ht="16.149999999999999" customHeight="1" x14ac:dyDescent="0.25">
      <c r="A30" s="92"/>
      <c r="B30" s="88"/>
      <c r="C30" s="89"/>
      <c r="D30" s="88"/>
      <c r="E30" s="90"/>
      <c r="F30" s="90"/>
      <c r="G30" s="90"/>
      <c r="H30" s="58"/>
    </row>
    <row r="31" spans="1:19" s="2" customFormat="1" ht="12" customHeight="1" x14ac:dyDescent="0.25">
      <c r="B31" s="7"/>
      <c r="C31" s="45"/>
      <c r="D31" s="14"/>
      <c r="E31" s="14"/>
      <c r="F31" s="14"/>
      <c r="G31" s="14"/>
      <c r="H31" s="1"/>
    </row>
    <row r="32" spans="1:19" ht="12" customHeight="1" x14ac:dyDescent="0.25">
      <c r="A32" s="74"/>
      <c r="B32" s="7"/>
      <c r="C32" s="46"/>
      <c r="D32" s="7"/>
      <c r="E32" s="7"/>
      <c r="F32" s="7"/>
      <c r="G32" s="7"/>
      <c r="H32" s="15"/>
    </row>
    <row r="33" spans="1:8" s="2" customFormat="1" ht="12" customHeight="1" x14ac:dyDescent="0.25">
      <c r="A33" s="75"/>
      <c r="B33" s="3"/>
      <c r="C33" s="29"/>
      <c r="D33" s="7"/>
      <c r="E33" s="7"/>
      <c r="F33" s="7"/>
      <c r="G33" s="7"/>
      <c r="H33" s="15"/>
    </row>
  </sheetData>
  <mergeCells count="2">
    <mergeCell ref="B7:D7"/>
    <mergeCell ref="E7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zoomScale="106" zoomScaleNormal="106" workbookViewId="0">
      <selection activeCell="K32" sqref="K32"/>
    </sheetView>
  </sheetViews>
  <sheetFormatPr defaultColWidth="9.140625" defaultRowHeight="13.5" x14ac:dyDescent="0.25"/>
  <cols>
    <col min="1" max="1" width="29.140625" style="1" customWidth="1"/>
    <col min="2" max="5" width="5.7109375" style="1" customWidth="1"/>
    <col min="6" max="6" width="5.7109375" style="22" customWidth="1"/>
    <col min="7" max="7" width="6.7109375" style="22" customWidth="1"/>
    <col min="8" max="8" width="27.7109375" style="1" customWidth="1"/>
    <col min="9" max="9" width="9.140625" style="1"/>
    <col min="10" max="16" width="9.140625" style="72"/>
    <col min="17" max="16384" width="9.140625" style="1"/>
  </cols>
  <sheetData>
    <row r="1" spans="1:19" s="2" customFormat="1" ht="5.25" customHeight="1" x14ac:dyDescent="0.25">
      <c r="A1" s="30"/>
      <c r="B1" s="32"/>
      <c r="C1" s="32"/>
      <c r="D1" s="32"/>
      <c r="E1" s="32"/>
      <c r="F1" s="32"/>
      <c r="G1" s="32"/>
      <c r="H1" s="33"/>
      <c r="J1" s="72"/>
      <c r="K1" s="72"/>
      <c r="L1" s="72"/>
      <c r="M1" s="72"/>
      <c r="N1" s="72"/>
      <c r="O1" s="72"/>
      <c r="P1" s="72"/>
    </row>
    <row r="2" spans="1:19" x14ac:dyDescent="0.25">
      <c r="A2" s="2" t="s">
        <v>73</v>
      </c>
      <c r="B2" s="2"/>
      <c r="C2" s="2"/>
      <c r="F2" s="1"/>
      <c r="H2" s="22"/>
    </row>
    <row r="3" spans="1:19" x14ac:dyDescent="0.25">
      <c r="A3" s="4" t="s">
        <v>74</v>
      </c>
      <c r="B3" s="4"/>
      <c r="C3" s="4"/>
      <c r="F3" s="1"/>
      <c r="H3" s="22"/>
    </row>
    <row r="4" spans="1:19" ht="39.6" customHeight="1" x14ac:dyDescent="0.25">
      <c r="A4" s="13"/>
      <c r="B4" s="157" t="s">
        <v>38</v>
      </c>
      <c r="C4" s="158"/>
      <c r="D4" s="158"/>
      <c r="E4" s="158"/>
      <c r="F4" s="158"/>
      <c r="G4" s="159"/>
      <c r="H4" s="5"/>
    </row>
    <row r="5" spans="1:19" s="51" customFormat="1" ht="25.9" customHeight="1" x14ac:dyDescent="0.25">
      <c r="A5" s="69"/>
      <c r="B5" s="166" t="s">
        <v>54</v>
      </c>
      <c r="C5" s="167"/>
      <c r="D5" s="168" t="s">
        <v>55</v>
      </c>
      <c r="E5" s="167"/>
      <c r="F5" s="166" t="s">
        <v>56</v>
      </c>
      <c r="G5" s="167"/>
      <c r="H5" s="70"/>
      <c r="J5" s="72"/>
      <c r="K5" s="72"/>
      <c r="L5" s="72"/>
      <c r="M5" s="72"/>
      <c r="N5" s="72"/>
      <c r="O5" s="72"/>
      <c r="P5" s="72"/>
    </row>
    <row r="6" spans="1:19" s="2" customFormat="1" ht="13.15" customHeight="1" x14ac:dyDescent="0.25">
      <c r="A6" s="71"/>
      <c r="B6" s="169"/>
      <c r="C6" s="170"/>
      <c r="D6" s="169"/>
      <c r="E6" s="170"/>
      <c r="F6" s="171"/>
      <c r="G6" s="172"/>
      <c r="H6" s="1"/>
      <c r="J6" s="72"/>
      <c r="K6" s="72"/>
      <c r="L6" s="72"/>
      <c r="M6" s="72"/>
      <c r="N6" s="72"/>
      <c r="O6" s="72"/>
      <c r="P6" s="72"/>
    </row>
    <row r="7" spans="1:19" s="2" customFormat="1" ht="13.15" customHeight="1" x14ac:dyDescent="0.25">
      <c r="A7" s="71" t="s">
        <v>48</v>
      </c>
      <c r="B7" s="162">
        <v>48567389</v>
      </c>
      <c r="C7" s="163"/>
      <c r="D7" s="162">
        <v>22740825</v>
      </c>
      <c r="E7" s="163"/>
      <c r="F7" s="162">
        <v>25826564</v>
      </c>
      <c r="G7" s="163"/>
      <c r="H7" s="23" t="s">
        <v>49</v>
      </c>
      <c r="J7" s="72"/>
      <c r="K7" s="72"/>
      <c r="L7" s="72"/>
      <c r="M7" s="72"/>
      <c r="N7" s="72"/>
      <c r="O7" s="72"/>
      <c r="P7" s="72"/>
    </row>
    <row r="8" spans="1:19" s="2" customFormat="1" ht="13.15" customHeight="1" x14ac:dyDescent="0.25">
      <c r="A8" s="71" t="s">
        <v>67</v>
      </c>
      <c r="B8" s="162">
        <f t="shared" ref="B8" si="0">SUM(D8,F8)</f>
        <v>36748009</v>
      </c>
      <c r="C8" s="163"/>
      <c r="D8" s="162">
        <v>7724759</v>
      </c>
      <c r="E8" s="163"/>
      <c r="F8" s="162">
        <v>29023250</v>
      </c>
      <c r="G8" s="163"/>
      <c r="H8" s="23" t="s">
        <v>68</v>
      </c>
      <c r="J8" s="72"/>
      <c r="K8" s="72"/>
      <c r="L8" s="72"/>
      <c r="M8" s="72"/>
      <c r="N8" s="72"/>
      <c r="O8" s="72"/>
      <c r="P8" s="72"/>
    </row>
    <row r="9" spans="1:19" ht="15" customHeight="1" x14ac:dyDescent="0.25">
      <c r="A9" s="71" t="s">
        <v>60</v>
      </c>
      <c r="B9" s="162">
        <v>4625550</v>
      </c>
      <c r="C9" s="163"/>
      <c r="D9" s="162">
        <v>4427720</v>
      </c>
      <c r="E9" s="163"/>
      <c r="F9" s="162">
        <v>197830</v>
      </c>
      <c r="G9" s="163"/>
      <c r="H9" s="23" t="s">
        <v>63</v>
      </c>
    </row>
    <row r="10" spans="1:19" ht="15" customHeight="1" x14ac:dyDescent="0.25">
      <c r="A10" s="71" t="s">
        <v>51</v>
      </c>
      <c r="B10" s="162">
        <v>4224443</v>
      </c>
      <c r="C10" s="163"/>
      <c r="D10" s="162">
        <v>4224443</v>
      </c>
      <c r="E10" s="163"/>
      <c r="F10" s="162" t="s">
        <v>57</v>
      </c>
      <c r="G10" s="163"/>
      <c r="H10" s="23" t="s">
        <v>52</v>
      </c>
    </row>
    <row r="11" spans="1:19" s="27" customFormat="1" ht="15" customHeight="1" x14ac:dyDescent="0.25">
      <c r="A11" s="71" t="s">
        <v>62</v>
      </c>
      <c r="B11" s="162">
        <v>2413207.7000000002</v>
      </c>
      <c r="C11" s="163"/>
      <c r="D11" s="162">
        <v>2370350.7000000002</v>
      </c>
      <c r="E11" s="163"/>
      <c r="F11" s="162">
        <v>42857</v>
      </c>
      <c r="G11" s="163"/>
      <c r="H11" s="23" t="s">
        <v>64</v>
      </c>
      <c r="J11" s="72"/>
      <c r="K11" s="72"/>
      <c r="L11" s="72"/>
      <c r="M11" s="72"/>
      <c r="N11" s="72"/>
      <c r="O11" s="72"/>
      <c r="P11" s="72"/>
    </row>
    <row r="12" spans="1:19" ht="15" customHeight="1" x14ac:dyDescent="0.25">
      <c r="A12" s="71" t="s">
        <v>69</v>
      </c>
      <c r="B12" s="162">
        <v>2314069</v>
      </c>
      <c r="C12" s="163"/>
      <c r="D12" s="162">
        <v>122908</v>
      </c>
      <c r="E12" s="163"/>
      <c r="F12" s="162">
        <v>2191161</v>
      </c>
      <c r="G12" s="163"/>
      <c r="H12" s="23" t="s">
        <v>70</v>
      </c>
    </row>
    <row r="13" spans="1:19" ht="15" customHeight="1" x14ac:dyDescent="0.25">
      <c r="A13" s="71" t="s">
        <v>83</v>
      </c>
      <c r="B13" s="160">
        <v>1152439</v>
      </c>
      <c r="C13" s="161"/>
      <c r="D13" s="162">
        <v>1038559</v>
      </c>
      <c r="E13" s="163"/>
      <c r="F13" s="162">
        <v>113880</v>
      </c>
      <c r="G13" s="163"/>
      <c r="H13" s="23" t="s">
        <v>84</v>
      </c>
      <c r="J13"/>
      <c r="K13"/>
      <c r="L13"/>
      <c r="M13"/>
      <c r="N13"/>
      <c r="O13" s="71"/>
      <c r="P13"/>
      <c r="Q13"/>
      <c r="R13" s="23"/>
      <c r="S13"/>
    </row>
    <row r="14" spans="1:19" s="27" customFormat="1" ht="14.25" customHeight="1" x14ac:dyDescent="0.25">
      <c r="A14" s="71" t="s">
        <v>50</v>
      </c>
      <c r="B14" s="160">
        <v>921921</v>
      </c>
      <c r="C14" s="161"/>
      <c r="D14" s="162">
        <v>868905</v>
      </c>
      <c r="E14" s="163"/>
      <c r="F14" s="162">
        <v>53016</v>
      </c>
      <c r="G14" s="163"/>
      <c r="H14" s="23" t="s">
        <v>53</v>
      </c>
      <c r="J14" s="72"/>
      <c r="K14" s="72"/>
      <c r="L14" s="72"/>
      <c r="M14" s="72"/>
      <c r="N14" s="72"/>
      <c r="O14" s="72"/>
      <c r="P14" s="72"/>
    </row>
    <row r="15" spans="1:19" s="2" customFormat="1" ht="15" customHeight="1" x14ac:dyDescent="0.25">
      <c r="A15" s="71" t="s">
        <v>85</v>
      </c>
      <c r="B15" s="160">
        <v>326989</v>
      </c>
      <c r="C15" s="161"/>
      <c r="D15" s="160">
        <v>26653</v>
      </c>
      <c r="E15" s="161"/>
      <c r="F15" s="160">
        <v>300336</v>
      </c>
      <c r="G15" s="161"/>
      <c r="H15" s="23" t="s">
        <v>86</v>
      </c>
      <c r="J15" s="72"/>
      <c r="K15" s="72"/>
      <c r="L15" s="72"/>
      <c r="M15" s="72"/>
      <c r="N15" s="72"/>
      <c r="O15" s="72"/>
      <c r="P15" s="72"/>
    </row>
    <row r="16" spans="1:19" s="2" customFormat="1" ht="15" customHeight="1" x14ac:dyDescent="0.25">
      <c r="A16" s="71" t="s">
        <v>66</v>
      </c>
      <c r="B16" s="160">
        <v>5127580</v>
      </c>
      <c r="C16" s="161"/>
      <c r="D16" s="162">
        <v>5127580</v>
      </c>
      <c r="E16" s="163"/>
      <c r="F16" s="162" t="s">
        <v>57</v>
      </c>
      <c r="G16" s="163"/>
      <c r="H16" s="23" t="s">
        <v>71</v>
      </c>
      <c r="J16" s="72"/>
      <c r="K16" s="72"/>
      <c r="L16" s="72"/>
      <c r="M16" s="72"/>
      <c r="N16" s="72"/>
      <c r="O16" s="72"/>
      <c r="P16" s="72"/>
    </row>
    <row r="17" spans="1:21" s="2" customFormat="1" ht="15" customHeight="1" x14ac:dyDescent="0.25">
      <c r="A17" s="71" t="s">
        <v>87</v>
      </c>
      <c r="B17" s="160">
        <v>761135</v>
      </c>
      <c r="C17" s="161"/>
      <c r="D17" s="160">
        <v>197202</v>
      </c>
      <c r="E17" s="161"/>
      <c r="F17" s="160">
        <v>563933</v>
      </c>
      <c r="G17" s="161"/>
      <c r="H17" s="23" t="s">
        <v>88</v>
      </c>
      <c r="J17" s="72"/>
      <c r="K17" s="72"/>
      <c r="L17" s="72"/>
      <c r="M17" s="72"/>
      <c r="N17" s="72"/>
      <c r="O17" s="72"/>
      <c r="P17" s="72"/>
    </row>
    <row r="18" spans="1:21" s="2" customFormat="1" ht="15" customHeight="1" x14ac:dyDescent="0.25">
      <c r="A18" s="71" t="s">
        <v>89</v>
      </c>
      <c r="B18" s="160">
        <v>547063</v>
      </c>
      <c r="C18" s="161"/>
      <c r="D18" s="162">
        <v>225900</v>
      </c>
      <c r="E18" s="163"/>
      <c r="F18" s="162">
        <v>321163</v>
      </c>
      <c r="G18" s="163"/>
      <c r="H18" s="23" t="s">
        <v>90</v>
      </c>
      <c r="J18" s="72"/>
      <c r="K18" s="72"/>
      <c r="L18" s="72"/>
      <c r="M18" s="72"/>
      <c r="N18" s="72"/>
      <c r="O18" s="72"/>
      <c r="P18" s="72"/>
    </row>
    <row r="19" spans="1:21" ht="15" customHeight="1" x14ac:dyDescent="0.25">
      <c r="A19" s="71" t="s">
        <v>91</v>
      </c>
      <c r="B19" s="160">
        <v>147168</v>
      </c>
      <c r="C19" s="161"/>
      <c r="D19" s="162">
        <v>107071</v>
      </c>
      <c r="E19" s="163"/>
      <c r="F19" s="162">
        <v>40097</v>
      </c>
      <c r="G19" s="163"/>
      <c r="H19" s="23" t="s">
        <v>92</v>
      </c>
      <c r="Q19" s="72"/>
      <c r="R19" s="72"/>
      <c r="S19" s="72"/>
      <c r="T19" s="72"/>
      <c r="U19" s="72"/>
    </row>
    <row r="20" spans="1:21" ht="15" customHeight="1" x14ac:dyDescent="0.25">
      <c r="A20" s="71" t="s">
        <v>65</v>
      </c>
      <c r="B20" s="160">
        <v>1951367</v>
      </c>
      <c r="C20" s="161"/>
      <c r="D20" s="162">
        <v>116410</v>
      </c>
      <c r="E20" s="163"/>
      <c r="F20" s="162">
        <v>1834957</v>
      </c>
      <c r="G20" s="163"/>
      <c r="H20" s="23" t="s">
        <v>72</v>
      </c>
      <c r="Q20" s="72"/>
      <c r="R20" s="72"/>
      <c r="S20" s="72"/>
      <c r="T20" s="72"/>
      <c r="U20" s="72"/>
    </row>
    <row r="21" spans="1:21" s="2" customFormat="1" ht="15" customHeight="1" x14ac:dyDescent="0.25">
      <c r="A21" s="71" t="s">
        <v>93</v>
      </c>
      <c r="B21" s="160">
        <v>727205</v>
      </c>
      <c r="C21" s="161"/>
      <c r="D21" s="162">
        <v>727205</v>
      </c>
      <c r="E21" s="163"/>
      <c r="F21" s="162" t="s">
        <v>57</v>
      </c>
      <c r="G21" s="163"/>
      <c r="H21" s="23" t="s">
        <v>94</v>
      </c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spans="1:21" s="4" customFormat="1" ht="15" customHeight="1" x14ac:dyDescent="0.25">
      <c r="A22" s="71" t="s">
        <v>95</v>
      </c>
      <c r="B22" s="160">
        <v>387429</v>
      </c>
      <c r="C22" s="161"/>
      <c r="D22" s="173">
        <v>328704</v>
      </c>
      <c r="E22" s="174"/>
      <c r="F22" s="173">
        <v>58725</v>
      </c>
      <c r="G22" s="174"/>
      <c r="H22" s="23" t="s">
        <v>96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spans="1:21" ht="15.75" customHeight="1" x14ac:dyDescent="0.25">
      <c r="A23" s="71" t="s">
        <v>97</v>
      </c>
      <c r="B23" s="160">
        <v>406468</v>
      </c>
      <c r="C23" s="161"/>
      <c r="D23" s="162">
        <v>127148</v>
      </c>
      <c r="E23" s="163"/>
      <c r="F23" s="162">
        <v>279320</v>
      </c>
      <c r="G23" s="163"/>
      <c r="H23" s="23" t="s">
        <v>98</v>
      </c>
    </row>
    <row r="24" spans="1:21" s="2" customFormat="1" ht="12" customHeight="1" x14ac:dyDescent="0.25">
      <c r="A24" s="71" t="s">
        <v>99</v>
      </c>
      <c r="B24" s="160">
        <v>392909</v>
      </c>
      <c r="C24" s="161"/>
      <c r="D24" s="162">
        <v>146123</v>
      </c>
      <c r="E24" s="163"/>
      <c r="F24" s="162">
        <v>246786</v>
      </c>
      <c r="G24" s="163"/>
      <c r="H24" s="23" t="s">
        <v>100</v>
      </c>
      <c r="J24" s="72"/>
      <c r="K24" s="72"/>
      <c r="L24" s="72"/>
      <c r="M24" s="72"/>
      <c r="N24" s="72"/>
      <c r="O24" s="72"/>
      <c r="P24" s="72"/>
    </row>
    <row r="25" spans="1:21" s="4" customFormat="1" ht="15" customHeight="1" x14ac:dyDescent="0.25">
      <c r="A25" s="71" t="s">
        <v>106</v>
      </c>
      <c r="B25" s="160">
        <v>5313</v>
      </c>
      <c r="C25" s="161"/>
      <c r="D25" s="164">
        <v>5313</v>
      </c>
      <c r="E25" s="165"/>
      <c r="F25" s="164" t="s">
        <v>57</v>
      </c>
      <c r="G25" s="165"/>
      <c r="H25" s="23" t="s">
        <v>108</v>
      </c>
      <c r="J25"/>
      <c r="K25"/>
      <c r="L25"/>
      <c r="M25"/>
      <c r="N25"/>
      <c r="O25" s="71"/>
      <c r="P25"/>
      <c r="Q25"/>
      <c r="R25" s="23"/>
      <c r="S25"/>
    </row>
    <row r="26" spans="1:21" ht="12" customHeight="1" x14ac:dyDescent="0.25">
      <c r="A26" s="71" t="s">
        <v>101</v>
      </c>
      <c r="B26" s="160">
        <v>46437</v>
      </c>
      <c r="C26" s="161"/>
      <c r="D26" s="162">
        <v>46437</v>
      </c>
      <c r="E26" s="163"/>
      <c r="F26" s="162" t="s">
        <v>57</v>
      </c>
      <c r="G26" s="163"/>
      <c r="H26" s="23" t="s">
        <v>102</v>
      </c>
    </row>
    <row r="27" spans="1:21" s="2" customFormat="1" ht="12" customHeight="1" x14ac:dyDescent="0.25">
      <c r="A27" s="1"/>
      <c r="B27" s="1"/>
      <c r="C27" s="1"/>
      <c r="D27" s="1"/>
      <c r="E27" s="1"/>
      <c r="F27" s="22"/>
      <c r="G27" s="22"/>
      <c r="H27" s="1"/>
      <c r="J27" s="72"/>
      <c r="K27" s="72"/>
      <c r="L27" s="72"/>
      <c r="M27" s="72"/>
      <c r="N27" s="72"/>
      <c r="O27" s="72"/>
      <c r="P27" s="72"/>
    </row>
    <row r="28" spans="1:21" s="4" customFormat="1" ht="12" customHeight="1" x14ac:dyDescent="0.25">
      <c r="A28" s="1"/>
      <c r="B28" s="1"/>
      <c r="C28" s="1"/>
      <c r="D28" s="1"/>
      <c r="E28" s="1"/>
      <c r="F28" s="22"/>
      <c r="G28" s="22"/>
      <c r="H28" s="1"/>
      <c r="J28" s="72"/>
      <c r="K28" s="72"/>
      <c r="L28" s="72"/>
      <c r="M28" s="72"/>
      <c r="N28" s="72"/>
      <c r="O28" s="72"/>
      <c r="P28" s="72"/>
    </row>
    <row r="29" spans="1:21" ht="12" customHeight="1" x14ac:dyDescent="0.25"/>
    <row r="30" spans="1:21" s="2" customFormat="1" ht="12" customHeight="1" x14ac:dyDescent="0.25">
      <c r="A30" s="1"/>
      <c r="B30" s="1"/>
      <c r="C30" s="1"/>
      <c r="D30" s="1"/>
      <c r="E30" s="1"/>
      <c r="F30" s="22"/>
      <c r="G30" s="22"/>
      <c r="H30" s="1"/>
      <c r="J30" s="72"/>
      <c r="K30" s="72"/>
      <c r="L30" s="72"/>
      <c r="M30" s="72"/>
      <c r="N30" s="72"/>
      <c r="O30" s="72"/>
      <c r="P30" s="72"/>
    </row>
    <row r="31" spans="1:21" s="4" customFormat="1" ht="12" customHeight="1" x14ac:dyDescent="0.25">
      <c r="A31" s="1"/>
      <c r="B31" s="1"/>
      <c r="C31" s="1"/>
      <c r="D31" s="1"/>
      <c r="E31" s="1"/>
      <c r="F31" s="22"/>
      <c r="G31" s="22"/>
      <c r="H31" s="1"/>
      <c r="J31" s="72"/>
      <c r="K31" s="72"/>
      <c r="L31" s="72"/>
      <c r="M31" s="72"/>
      <c r="N31" s="72"/>
      <c r="O31" s="72"/>
      <c r="P31" s="72"/>
    </row>
    <row r="32" spans="1:21" ht="12" customHeight="1" x14ac:dyDescent="0.25"/>
    <row r="33" spans="1:16" s="2" customFormat="1" ht="12" customHeight="1" x14ac:dyDescent="0.25">
      <c r="A33" s="1"/>
      <c r="B33" s="1"/>
      <c r="C33" s="1"/>
      <c r="D33" s="1"/>
      <c r="E33" s="1"/>
      <c r="F33" s="22"/>
      <c r="G33" s="22"/>
      <c r="H33" s="1"/>
      <c r="J33" s="72"/>
      <c r="K33" s="72"/>
      <c r="L33" s="72"/>
      <c r="M33" s="72"/>
      <c r="N33" s="72"/>
      <c r="O33" s="72"/>
      <c r="P33" s="72"/>
    </row>
    <row r="34" spans="1:16" s="4" customFormat="1" ht="12" customHeight="1" x14ac:dyDescent="0.25">
      <c r="A34" s="1"/>
      <c r="B34" s="1"/>
      <c r="C34" s="1"/>
      <c r="D34" s="1"/>
      <c r="E34" s="1"/>
      <c r="F34" s="22"/>
      <c r="G34" s="22"/>
      <c r="H34" s="1"/>
      <c r="J34" s="72"/>
      <c r="K34" s="72"/>
      <c r="L34" s="72"/>
      <c r="M34" s="72"/>
      <c r="N34" s="72"/>
      <c r="O34" s="72"/>
      <c r="P34" s="72"/>
    </row>
    <row r="35" spans="1:16" ht="12" customHeight="1" x14ac:dyDescent="0.25"/>
    <row r="36" spans="1:16" s="2" customFormat="1" ht="12" customHeight="1" x14ac:dyDescent="0.25">
      <c r="A36" s="1"/>
      <c r="B36" s="1"/>
      <c r="C36" s="1"/>
      <c r="D36" s="1"/>
      <c r="E36" s="1"/>
      <c r="F36" s="22"/>
      <c r="G36" s="22"/>
      <c r="H36" s="1"/>
      <c r="J36" s="72"/>
      <c r="K36" s="72"/>
      <c r="L36" s="72"/>
      <c r="M36" s="72"/>
      <c r="N36" s="72"/>
      <c r="O36" s="72"/>
      <c r="P36" s="72"/>
    </row>
    <row r="37" spans="1:16" s="4" customFormat="1" ht="12" customHeight="1" x14ac:dyDescent="0.25">
      <c r="A37" s="1"/>
      <c r="B37" s="1"/>
      <c r="C37" s="1"/>
      <c r="D37" s="1"/>
      <c r="E37" s="1"/>
      <c r="F37" s="22"/>
      <c r="G37" s="22"/>
      <c r="H37" s="1"/>
      <c r="J37" s="72"/>
      <c r="K37" s="72"/>
      <c r="L37" s="72"/>
      <c r="M37" s="72"/>
      <c r="N37" s="72"/>
      <c r="O37" s="72"/>
      <c r="P37" s="72"/>
    </row>
    <row r="38" spans="1:16" ht="12" customHeight="1" x14ac:dyDescent="0.25"/>
    <row r="39" spans="1:16" s="2" customFormat="1" ht="12" customHeight="1" x14ac:dyDescent="0.25">
      <c r="A39" s="1"/>
      <c r="B39" s="1"/>
      <c r="C39" s="1"/>
      <c r="D39" s="1"/>
      <c r="E39" s="1"/>
      <c r="F39" s="22"/>
      <c r="G39" s="22"/>
      <c r="H39" s="1"/>
      <c r="J39" s="72"/>
      <c r="K39" s="72"/>
      <c r="L39" s="72"/>
      <c r="M39" s="72"/>
      <c r="N39" s="72"/>
      <c r="O39" s="72"/>
      <c r="P39" s="72"/>
    </row>
    <row r="40" spans="1:16" s="4" customFormat="1" ht="12" customHeight="1" x14ac:dyDescent="0.25">
      <c r="A40" s="1"/>
      <c r="B40" s="1"/>
      <c r="C40" s="1"/>
      <c r="D40" s="1"/>
      <c r="E40" s="1"/>
      <c r="F40" s="22"/>
      <c r="G40" s="22"/>
      <c r="H40" s="1"/>
      <c r="J40" s="72"/>
      <c r="K40" s="72"/>
      <c r="L40" s="72"/>
      <c r="M40" s="72"/>
      <c r="N40" s="72"/>
      <c r="O40" s="72"/>
      <c r="P40" s="72"/>
    </row>
    <row r="41" spans="1:16" ht="12" customHeight="1" x14ac:dyDescent="0.25"/>
    <row r="42" spans="1:16" s="2" customFormat="1" ht="12" customHeight="1" x14ac:dyDescent="0.25">
      <c r="A42" s="1"/>
      <c r="B42" s="1"/>
      <c r="C42" s="1"/>
      <c r="D42" s="1"/>
      <c r="E42" s="1"/>
      <c r="F42" s="22"/>
      <c r="G42" s="22"/>
      <c r="H42" s="1"/>
      <c r="J42" s="72"/>
      <c r="K42" s="72"/>
      <c r="L42" s="72"/>
      <c r="M42" s="72"/>
      <c r="N42" s="72"/>
      <c r="O42" s="72"/>
      <c r="P42" s="72"/>
    </row>
    <row r="43" spans="1:16" s="4" customFormat="1" ht="12" customHeight="1" x14ac:dyDescent="0.25">
      <c r="A43" s="1"/>
      <c r="B43" s="1"/>
      <c r="C43" s="1"/>
      <c r="D43" s="1"/>
      <c r="E43" s="1"/>
      <c r="F43" s="22"/>
      <c r="G43" s="22"/>
      <c r="H43" s="1"/>
      <c r="J43" s="72"/>
      <c r="K43" s="72"/>
      <c r="L43" s="72"/>
      <c r="M43" s="72"/>
      <c r="N43" s="72"/>
      <c r="O43" s="72"/>
      <c r="P43" s="72"/>
    </row>
    <row r="44" spans="1:16" ht="12" customHeight="1" x14ac:dyDescent="0.25"/>
    <row r="45" spans="1:16" s="2" customFormat="1" ht="12" customHeight="1" x14ac:dyDescent="0.25">
      <c r="A45" s="1"/>
      <c r="B45" s="1"/>
      <c r="C45" s="1"/>
      <c r="D45" s="1"/>
      <c r="E45" s="1"/>
      <c r="F45" s="22"/>
      <c r="G45" s="22"/>
      <c r="H45" s="1"/>
      <c r="J45" s="72"/>
      <c r="K45" s="72"/>
      <c r="L45" s="72"/>
      <c r="M45" s="72"/>
      <c r="N45" s="72"/>
      <c r="O45" s="72"/>
      <c r="P45" s="72"/>
    </row>
    <row r="46" spans="1:16" s="4" customFormat="1" ht="12" customHeight="1" x14ac:dyDescent="0.25">
      <c r="A46" s="1"/>
      <c r="B46" s="1"/>
      <c r="C46" s="1"/>
      <c r="D46" s="1"/>
      <c r="E46" s="1"/>
      <c r="F46" s="22"/>
      <c r="G46" s="22"/>
      <c r="H46" s="1"/>
      <c r="J46" s="72"/>
      <c r="K46" s="72"/>
      <c r="L46" s="72"/>
      <c r="M46" s="72"/>
      <c r="N46" s="72"/>
      <c r="O46" s="72"/>
      <c r="P46" s="72"/>
    </row>
    <row r="47" spans="1:16" ht="12" customHeight="1" x14ac:dyDescent="0.25"/>
    <row r="48" spans="1:16" s="2" customFormat="1" ht="12" customHeight="1" x14ac:dyDescent="0.25">
      <c r="A48" s="1"/>
      <c r="B48" s="1"/>
      <c r="C48" s="1"/>
      <c r="D48" s="1"/>
      <c r="E48" s="1"/>
      <c r="F48" s="22"/>
      <c r="G48" s="22"/>
      <c r="H48" s="1"/>
      <c r="J48" s="72"/>
      <c r="K48" s="72"/>
      <c r="L48" s="72"/>
      <c r="M48" s="72"/>
      <c r="N48" s="72"/>
      <c r="O48" s="72"/>
      <c r="P48" s="72"/>
    </row>
    <row r="49" spans="1:16" s="4" customFormat="1" ht="12" customHeight="1" x14ac:dyDescent="0.25">
      <c r="A49" s="1"/>
      <c r="B49" s="1"/>
      <c r="C49" s="1"/>
      <c r="D49" s="1"/>
      <c r="E49" s="1"/>
      <c r="F49" s="22"/>
      <c r="G49" s="22"/>
      <c r="H49" s="1"/>
      <c r="J49" s="72"/>
      <c r="K49" s="72"/>
      <c r="L49" s="72"/>
      <c r="M49" s="72"/>
      <c r="N49" s="72"/>
      <c r="O49" s="72"/>
      <c r="P49" s="72"/>
    </row>
    <row r="50" spans="1:16" ht="12" customHeight="1" x14ac:dyDescent="0.25"/>
    <row r="51" spans="1:16" s="2" customFormat="1" ht="12" customHeight="1" x14ac:dyDescent="0.25">
      <c r="A51" s="1"/>
      <c r="B51" s="1"/>
      <c r="C51" s="1"/>
      <c r="D51" s="1"/>
      <c r="E51" s="1"/>
      <c r="F51" s="22"/>
      <c r="G51" s="22"/>
      <c r="H51" s="1"/>
      <c r="J51" s="72"/>
      <c r="K51" s="72"/>
      <c r="L51" s="72"/>
      <c r="M51" s="72"/>
      <c r="N51" s="72"/>
      <c r="O51" s="72"/>
      <c r="P51" s="72"/>
    </row>
    <row r="52" spans="1:16" s="4" customFormat="1" ht="12" customHeight="1" x14ac:dyDescent="0.25">
      <c r="A52" s="1"/>
      <c r="B52" s="1"/>
      <c r="C52" s="1"/>
      <c r="D52" s="1"/>
      <c r="E52" s="1"/>
      <c r="F52" s="22"/>
      <c r="G52" s="22"/>
      <c r="H52" s="1"/>
      <c r="J52" s="72"/>
      <c r="K52" s="72"/>
      <c r="L52" s="72"/>
      <c r="M52" s="72"/>
      <c r="N52" s="72"/>
      <c r="O52" s="72"/>
      <c r="P52" s="72"/>
    </row>
    <row r="53" spans="1:16" ht="12" customHeight="1" x14ac:dyDescent="0.25"/>
    <row r="54" spans="1:16" ht="12" customHeight="1" x14ac:dyDescent="0.25"/>
    <row r="55" spans="1:16" ht="12" customHeight="1" x14ac:dyDescent="0.25"/>
    <row r="56" spans="1:16" ht="12" customHeight="1" x14ac:dyDescent="0.25"/>
    <row r="57" spans="1:16" ht="12" customHeight="1" x14ac:dyDescent="0.25"/>
    <row r="58" spans="1:16" ht="12" customHeight="1" x14ac:dyDescent="0.25"/>
    <row r="59" spans="1:16" ht="12" customHeight="1" x14ac:dyDescent="0.25"/>
    <row r="60" spans="1:16" ht="12" customHeight="1" x14ac:dyDescent="0.25">
      <c r="F60" s="1"/>
      <c r="G60" s="1"/>
    </row>
    <row r="61" spans="1:16" ht="12" customHeight="1" x14ac:dyDescent="0.25">
      <c r="F61" s="1"/>
      <c r="G61" s="1"/>
    </row>
    <row r="62" spans="1:16" ht="12" customHeight="1" x14ac:dyDescent="0.25">
      <c r="F62" s="1"/>
      <c r="G62" s="1"/>
    </row>
    <row r="63" spans="1:16" ht="12" customHeight="1" x14ac:dyDescent="0.25">
      <c r="F63" s="1"/>
      <c r="G63" s="1"/>
    </row>
    <row r="64" spans="1:16" ht="12" customHeight="1" x14ac:dyDescent="0.25">
      <c r="F64" s="1"/>
      <c r="G64" s="1"/>
    </row>
    <row r="65" spans="6:7" ht="12" customHeight="1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</sheetData>
  <mergeCells count="67"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D13:E13"/>
    <mergeCell ref="F13:G13"/>
    <mergeCell ref="B14:C14"/>
    <mergeCell ref="D14:E14"/>
    <mergeCell ref="F14:G14"/>
    <mergeCell ref="B15:C15"/>
    <mergeCell ref="D15:E15"/>
    <mergeCell ref="F15:G15"/>
    <mergeCell ref="B9:C9"/>
    <mergeCell ref="D9:E9"/>
    <mergeCell ref="F9:G9"/>
    <mergeCell ref="B11:C11"/>
    <mergeCell ref="D11:E11"/>
    <mergeCell ref="F11:G11"/>
    <mergeCell ref="B10:C10"/>
    <mergeCell ref="D10:E10"/>
    <mergeCell ref="F10:G10"/>
    <mergeCell ref="B12:C12"/>
    <mergeCell ref="D12:E12"/>
    <mergeCell ref="F12:G12"/>
    <mergeCell ref="B13:C13"/>
    <mergeCell ref="B7:C7"/>
    <mergeCell ref="D7:E7"/>
    <mergeCell ref="F7:G7"/>
    <mergeCell ref="B8:C8"/>
    <mergeCell ref="D8:E8"/>
    <mergeCell ref="F8:G8"/>
    <mergeCell ref="B4:G4"/>
    <mergeCell ref="B5:C5"/>
    <mergeCell ref="D5:E5"/>
    <mergeCell ref="F5:G5"/>
    <mergeCell ref="B6:C6"/>
    <mergeCell ref="D6:E6"/>
    <mergeCell ref="F6:G6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zoomScaleNormal="100" workbookViewId="0">
      <selection activeCell="J27" sqref="J27"/>
    </sheetView>
  </sheetViews>
  <sheetFormatPr defaultColWidth="9.140625" defaultRowHeight="13.5" x14ac:dyDescent="0.25"/>
  <cols>
    <col min="1" max="1" width="27.7109375" style="1" customWidth="1"/>
    <col min="2" max="2" width="10.7109375" style="1" customWidth="1"/>
    <col min="3" max="4" width="7.7109375" style="1" customWidth="1"/>
    <col min="5" max="6" width="7.7109375" style="22" customWidth="1"/>
    <col min="7" max="7" width="30.42578125" style="1" customWidth="1"/>
    <col min="8" max="8" width="8" style="1" customWidth="1"/>
    <col min="9" max="16384" width="9.140625" style="1"/>
  </cols>
  <sheetData>
    <row r="1" spans="1:16" s="2" customFormat="1" ht="5.25" customHeight="1" x14ac:dyDescent="0.25">
      <c r="A1" s="30"/>
      <c r="B1" s="32"/>
      <c r="C1" s="32"/>
      <c r="D1" s="32"/>
      <c r="E1" s="32"/>
      <c r="F1" s="32"/>
      <c r="G1" s="33"/>
      <c r="H1" s="6"/>
      <c r="I1" s="1"/>
    </row>
    <row r="2" spans="1:16" s="4" customFormat="1" ht="13.9" customHeight="1" x14ac:dyDescent="0.25">
      <c r="A2" s="2" t="s">
        <v>75</v>
      </c>
      <c r="B2" s="7"/>
      <c r="C2" s="7"/>
      <c r="D2" s="7"/>
      <c r="E2" s="7"/>
      <c r="F2" s="7"/>
      <c r="G2" s="39"/>
      <c r="H2" s="8"/>
      <c r="I2" s="1"/>
    </row>
    <row r="3" spans="1:16" s="4" customFormat="1" ht="13.15" customHeight="1" x14ac:dyDescent="0.25">
      <c r="A3" s="4" t="s">
        <v>76</v>
      </c>
      <c r="B3" s="3"/>
      <c r="C3" s="3"/>
      <c r="D3" s="3"/>
      <c r="E3" s="22"/>
      <c r="F3" s="22"/>
      <c r="G3" s="1"/>
      <c r="H3" s="25"/>
      <c r="I3" s="1"/>
    </row>
    <row r="4" spans="1:16" s="4" customFormat="1" ht="33.6" customHeight="1" x14ac:dyDescent="0.25">
      <c r="A4" s="180"/>
      <c r="B4" s="182" t="s">
        <v>45</v>
      </c>
      <c r="C4" s="166" t="s">
        <v>40</v>
      </c>
      <c r="D4" s="184"/>
      <c r="E4" s="184"/>
      <c r="F4" s="167"/>
      <c r="G4" s="35"/>
      <c r="H4" s="1"/>
      <c r="I4" s="1"/>
    </row>
    <row r="5" spans="1:16" ht="25.9" customHeight="1" thickBot="1" x14ac:dyDescent="0.3">
      <c r="A5" s="181"/>
      <c r="B5" s="183"/>
      <c r="C5" s="185" t="s">
        <v>19</v>
      </c>
      <c r="D5" s="186"/>
      <c r="E5" s="185" t="s">
        <v>20</v>
      </c>
      <c r="F5" s="186"/>
      <c r="G5" s="36"/>
    </row>
    <row r="6" spans="1:16" s="2" customFormat="1" ht="13.15" customHeight="1" thickTop="1" x14ac:dyDescent="0.25">
      <c r="A6" s="37"/>
      <c r="B6" s="37"/>
      <c r="C6" s="187"/>
      <c r="D6" s="188"/>
      <c r="E6" s="177"/>
      <c r="F6" s="178"/>
      <c r="G6" s="1"/>
      <c r="H6" s="1"/>
      <c r="I6" s="1"/>
    </row>
    <row r="7" spans="1:16" s="2" customFormat="1" ht="13.15" customHeight="1" x14ac:dyDescent="0.25">
      <c r="A7" s="71" t="s">
        <v>48</v>
      </c>
      <c r="B7" s="38" t="s">
        <v>46</v>
      </c>
      <c r="C7" s="175">
        <v>3.9</v>
      </c>
      <c r="D7" s="176"/>
      <c r="E7" s="175">
        <v>2.6</v>
      </c>
      <c r="F7" s="176"/>
      <c r="G7" s="23" t="s">
        <v>49</v>
      </c>
      <c r="H7" s="26"/>
      <c r="I7" s="1"/>
      <c r="J7" s="51"/>
      <c r="K7" s="6"/>
      <c r="L7" s="6"/>
      <c r="M7" s="23"/>
      <c r="N7" s="6"/>
      <c r="O7" s="6"/>
      <c r="P7" s="23"/>
    </row>
    <row r="8" spans="1:16" s="2" customFormat="1" ht="13.15" customHeight="1" x14ac:dyDescent="0.25">
      <c r="A8" s="71" t="s">
        <v>67</v>
      </c>
      <c r="B8" s="38" t="s">
        <v>47</v>
      </c>
      <c r="C8" s="175">
        <v>1.01</v>
      </c>
      <c r="D8" s="176"/>
      <c r="E8" s="175">
        <v>0.83</v>
      </c>
      <c r="F8" s="176"/>
      <c r="G8" s="23" t="s">
        <v>68</v>
      </c>
      <c r="H8" s="26"/>
      <c r="I8" s="1"/>
      <c r="J8" s="52"/>
      <c r="K8" s="6"/>
      <c r="L8" s="6"/>
      <c r="M8" s="23"/>
      <c r="N8" s="6"/>
      <c r="O8" s="6"/>
      <c r="P8" s="53"/>
    </row>
    <row r="9" spans="1:16" s="2" customFormat="1" ht="15" customHeight="1" x14ac:dyDescent="0.25">
      <c r="A9" s="71" t="s">
        <v>103</v>
      </c>
      <c r="B9" s="38" t="s">
        <v>61</v>
      </c>
      <c r="C9" s="175">
        <v>0.2</v>
      </c>
      <c r="D9" s="176"/>
      <c r="E9" s="179">
        <v>0.3</v>
      </c>
      <c r="F9" s="176"/>
      <c r="G9" s="23" t="s">
        <v>104</v>
      </c>
      <c r="H9" s="6"/>
      <c r="I9" s="1"/>
      <c r="J9" s="51"/>
      <c r="K9" s="6"/>
      <c r="L9" s="6"/>
      <c r="M9" s="23"/>
      <c r="N9" s="6"/>
      <c r="O9" s="6"/>
      <c r="P9" s="23"/>
    </row>
    <row r="10" spans="1:16" ht="15" customHeight="1" x14ac:dyDescent="0.25">
      <c r="A10" s="71" t="s">
        <v>105</v>
      </c>
      <c r="B10" s="38" t="s">
        <v>46</v>
      </c>
      <c r="C10" s="175">
        <v>6.95</v>
      </c>
      <c r="D10" s="176"/>
      <c r="E10" s="175" t="s">
        <v>57</v>
      </c>
      <c r="F10" s="176"/>
      <c r="G10" s="23" t="s">
        <v>52</v>
      </c>
      <c r="J10" s="52"/>
      <c r="K10" s="51"/>
      <c r="L10" s="51"/>
      <c r="M10" s="23"/>
      <c r="N10" s="51"/>
      <c r="O10" s="51"/>
      <c r="P10" s="53"/>
    </row>
    <row r="11" spans="1:16" ht="15" customHeight="1" x14ac:dyDescent="0.25">
      <c r="A11" s="71" t="s">
        <v>62</v>
      </c>
      <c r="B11" s="38" t="s">
        <v>46</v>
      </c>
      <c r="C11" s="175">
        <v>6.35</v>
      </c>
      <c r="D11" s="176"/>
      <c r="E11" s="175">
        <v>6.8</v>
      </c>
      <c r="F11" s="176"/>
      <c r="G11" s="23" t="s">
        <v>64</v>
      </c>
      <c r="J11" s="51"/>
      <c r="K11" s="51"/>
      <c r="L11" s="51"/>
      <c r="M11" s="23"/>
      <c r="N11" s="51"/>
      <c r="O11" s="51"/>
      <c r="P11" s="23"/>
    </row>
    <row r="12" spans="1:16" ht="15" customHeight="1" x14ac:dyDescent="0.25">
      <c r="A12" s="71" t="s">
        <v>69</v>
      </c>
      <c r="B12" s="38" t="s">
        <v>46</v>
      </c>
      <c r="C12" s="175">
        <v>6.1</v>
      </c>
      <c r="D12" s="176"/>
      <c r="E12" s="175">
        <v>5.8</v>
      </c>
      <c r="F12" s="176"/>
      <c r="G12" s="23" t="s">
        <v>70</v>
      </c>
      <c r="J12" s="51"/>
      <c r="K12" s="51"/>
      <c r="L12" s="51"/>
      <c r="M12" s="23"/>
      <c r="N12" s="51"/>
      <c r="O12" s="51"/>
      <c r="P12" s="23"/>
    </row>
    <row r="13" spans="1:16" s="27" customFormat="1" ht="15" customHeight="1" x14ac:dyDescent="0.25">
      <c r="A13" s="71" t="s">
        <v>83</v>
      </c>
      <c r="B13" s="38" t="s">
        <v>46</v>
      </c>
      <c r="C13" s="175">
        <v>6.7</v>
      </c>
      <c r="D13" s="176"/>
      <c r="E13" s="175">
        <v>6.5</v>
      </c>
      <c r="F13" s="176"/>
      <c r="G13" s="23" t="s">
        <v>84</v>
      </c>
      <c r="H13" s="26"/>
      <c r="I13" s="1"/>
      <c r="J13" s="51"/>
      <c r="K13" s="66"/>
      <c r="L13" s="66"/>
      <c r="M13" s="67"/>
      <c r="N13" s="66"/>
      <c r="O13" s="66"/>
      <c r="P13" s="23"/>
    </row>
    <row r="14" spans="1:16" s="27" customFormat="1" ht="15" customHeight="1" x14ac:dyDescent="0.25">
      <c r="A14" s="71" t="s">
        <v>50</v>
      </c>
      <c r="B14" s="38" t="s">
        <v>46</v>
      </c>
      <c r="C14" s="175">
        <v>0.79</v>
      </c>
      <c r="D14" s="176"/>
      <c r="E14" s="175">
        <v>0.9</v>
      </c>
      <c r="F14" s="176"/>
      <c r="G14" s="23" t="s">
        <v>53</v>
      </c>
      <c r="H14" s="26"/>
      <c r="I14" s="26"/>
      <c r="J14" s="51"/>
      <c r="K14" s="66"/>
      <c r="L14" s="66"/>
      <c r="M14" s="23"/>
      <c r="N14" s="66"/>
      <c r="O14" s="66"/>
      <c r="P14" s="23"/>
    </row>
    <row r="15" spans="1:16" s="27" customFormat="1" ht="15" customHeight="1" x14ac:dyDescent="0.25">
      <c r="A15" s="71" t="s">
        <v>85</v>
      </c>
      <c r="B15" s="73" t="s">
        <v>46</v>
      </c>
      <c r="C15" s="175">
        <v>2.1</v>
      </c>
      <c r="D15" s="176"/>
      <c r="E15" s="175">
        <v>1.73</v>
      </c>
      <c r="F15" s="176"/>
      <c r="G15" s="23" t="s">
        <v>86</v>
      </c>
      <c r="H15" s="26"/>
      <c r="I15" s="26"/>
      <c r="J15" s="64"/>
      <c r="K15" s="66"/>
      <c r="L15" s="66"/>
      <c r="M15" s="23"/>
      <c r="N15" s="66"/>
      <c r="O15" s="66"/>
      <c r="P15" s="50"/>
    </row>
    <row r="16" spans="1:16" ht="15" customHeight="1" x14ac:dyDescent="0.25">
      <c r="A16" s="71" t="s">
        <v>66</v>
      </c>
      <c r="B16" s="38" t="s">
        <v>61</v>
      </c>
      <c r="C16" s="175">
        <v>1</v>
      </c>
      <c r="D16" s="176"/>
      <c r="E16" s="175" t="s">
        <v>57</v>
      </c>
      <c r="F16" s="176"/>
      <c r="G16" s="23" t="s">
        <v>71</v>
      </c>
      <c r="H16" s="28"/>
      <c r="I16" s="28"/>
      <c r="J16" s="51"/>
      <c r="K16" s="51"/>
      <c r="L16" s="51"/>
      <c r="M16" s="23"/>
      <c r="N16" s="51"/>
      <c r="O16" s="51"/>
      <c r="P16" s="23"/>
    </row>
    <row r="17" spans="1:16" ht="15" customHeight="1" x14ac:dyDescent="0.25">
      <c r="A17" s="71" t="s">
        <v>87</v>
      </c>
      <c r="B17" s="38" t="s">
        <v>46</v>
      </c>
      <c r="C17" s="175">
        <v>6.2</v>
      </c>
      <c r="D17" s="176"/>
      <c r="E17" s="175">
        <v>9.6</v>
      </c>
      <c r="F17" s="176"/>
      <c r="G17" s="23" t="s">
        <v>88</v>
      </c>
      <c r="H17" s="28"/>
      <c r="I17" s="28"/>
      <c r="J17" s="51"/>
      <c r="K17" s="51"/>
      <c r="L17" s="51"/>
      <c r="M17" s="23"/>
      <c r="N17" s="51"/>
      <c r="O17" s="51"/>
      <c r="P17" s="24"/>
    </row>
    <row r="18" spans="1:16" ht="24" customHeight="1" x14ac:dyDescent="0.25">
      <c r="A18" s="71" t="s">
        <v>89</v>
      </c>
      <c r="B18" s="38" t="s">
        <v>46</v>
      </c>
      <c r="C18" s="175">
        <v>4.5</v>
      </c>
      <c r="D18" s="176"/>
      <c r="E18" s="175">
        <v>6</v>
      </c>
      <c r="F18" s="176"/>
      <c r="G18" s="23" t="s">
        <v>90</v>
      </c>
      <c r="H18" s="28"/>
      <c r="I18" s="28"/>
      <c r="J18" s="65"/>
      <c r="K18" s="51"/>
      <c r="L18" s="51"/>
      <c r="M18" s="23"/>
      <c r="N18" s="51"/>
      <c r="O18" s="51"/>
      <c r="P18" s="24"/>
    </row>
    <row r="19" spans="1:16" ht="24" customHeight="1" x14ac:dyDescent="0.25">
      <c r="A19" s="71" t="s">
        <v>91</v>
      </c>
      <c r="B19" s="38" t="s">
        <v>46</v>
      </c>
      <c r="C19" s="175">
        <v>3</v>
      </c>
      <c r="D19" s="176"/>
      <c r="E19" s="175">
        <v>4.3</v>
      </c>
      <c r="F19" s="176"/>
      <c r="G19" s="23" t="s">
        <v>92</v>
      </c>
      <c r="H19" s="28"/>
      <c r="I19" s="28"/>
      <c r="J19" s="51"/>
      <c r="K19" s="51"/>
      <c r="L19" s="51"/>
      <c r="M19" s="24"/>
      <c r="N19" s="51"/>
      <c r="O19" s="51"/>
      <c r="P19" s="23"/>
    </row>
    <row r="20" spans="1:16" s="2" customFormat="1" ht="15" customHeight="1" x14ac:dyDescent="0.25">
      <c r="A20" s="71" t="s">
        <v>65</v>
      </c>
      <c r="B20" s="38" t="s">
        <v>46</v>
      </c>
      <c r="C20" s="175">
        <v>5.5</v>
      </c>
      <c r="D20" s="176"/>
      <c r="E20" s="175">
        <v>5.6</v>
      </c>
      <c r="F20" s="176"/>
      <c r="G20" s="23" t="s">
        <v>72</v>
      </c>
      <c r="H20" s="28"/>
      <c r="I20" s="28"/>
      <c r="J20" s="51"/>
      <c r="K20" s="6"/>
      <c r="L20" s="6"/>
      <c r="M20" s="23"/>
      <c r="N20" s="6"/>
      <c r="O20" s="6"/>
      <c r="P20" s="23"/>
    </row>
    <row r="21" spans="1:16" s="49" customFormat="1" ht="15" customHeight="1" x14ac:dyDescent="0.25">
      <c r="A21" s="71" t="s">
        <v>93</v>
      </c>
      <c r="B21" s="38" t="s">
        <v>61</v>
      </c>
      <c r="C21" s="175">
        <v>0.6</v>
      </c>
      <c r="D21" s="176"/>
      <c r="E21" s="175" t="s">
        <v>57</v>
      </c>
      <c r="F21" s="176"/>
      <c r="G21" s="23" t="s">
        <v>94</v>
      </c>
      <c r="H21" s="48"/>
      <c r="I21" s="48"/>
      <c r="J21" s="51"/>
      <c r="K21" s="68"/>
      <c r="L21" s="68"/>
      <c r="M21" s="23"/>
      <c r="N21" s="68"/>
      <c r="O21" s="68"/>
      <c r="P21" s="23"/>
    </row>
    <row r="22" spans="1:16" s="2" customFormat="1" ht="15" customHeight="1" x14ac:dyDescent="0.25">
      <c r="A22" s="71" t="s">
        <v>95</v>
      </c>
      <c r="B22" s="38" t="s">
        <v>46</v>
      </c>
      <c r="C22" s="175">
        <v>4.4000000000000004</v>
      </c>
      <c r="D22" s="176"/>
      <c r="E22" s="175">
        <v>6.2</v>
      </c>
      <c r="F22" s="176"/>
      <c r="G22" s="23" t="s">
        <v>96</v>
      </c>
      <c r="H22" s="1"/>
      <c r="I22" s="1"/>
      <c r="J22" s="51"/>
      <c r="K22" s="6"/>
      <c r="L22" s="6"/>
      <c r="M22" s="23"/>
      <c r="N22" s="6"/>
      <c r="O22" s="6"/>
      <c r="P22" s="23"/>
    </row>
    <row r="23" spans="1:16" ht="15" customHeight="1" x14ac:dyDescent="0.25">
      <c r="A23" s="71" t="s">
        <v>97</v>
      </c>
      <c r="B23" s="38" t="s">
        <v>46</v>
      </c>
      <c r="C23" s="175">
        <v>1.9</v>
      </c>
      <c r="D23" s="176"/>
      <c r="E23" s="175">
        <v>3.4</v>
      </c>
      <c r="F23" s="176"/>
      <c r="G23" s="23" t="s">
        <v>98</v>
      </c>
      <c r="J23" s="51"/>
      <c r="K23" s="51"/>
      <c r="L23" s="51"/>
      <c r="M23" s="23"/>
      <c r="N23" s="51"/>
      <c r="O23" s="51"/>
      <c r="P23" s="23"/>
    </row>
    <row r="24" spans="1:16" s="2" customFormat="1" ht="15" customHeight="1" x14ac:dyDescent="0.25">
      <c r="A24" s="71" t="s">
        <v>99</v>
      </c>
      <c r="B24" s="38" t="s">
        <v>46</v>
      </c>
      <c r="C24" s="175">
        <v>3</v>
      </c>
      <c r="D24" s="176"/>
      <c r="E24" s="175">
        <v>3.6</v>
      </c>
      <c r="F24" s="176"/>
      <c r="G24" s="23" t="s">
        <v>100</v>
      </c>
      <c r="H24" s="1"/>
      <c r="I24" s="1"/>
      <c r="J24" s="51"/>
      <c r="K24" s="6"/>
      <c r="L24" s="6"/>
      <c r="M24" s="23"/>
      <c r="N24" s="6"/>
      <c r="O24" s="6"/>
      <c r="P24" s="23"/>
    </row>
    <row r="25" spans="1:16" s="4" customFormat="1" ht="15" customHeight="1" x14ac:dyDescent="0.25">
      <c r="A25" s="71" t="s">
        <v>106</v>
      </c>
      <c r="B25" s="38" t="s">
        <v>107</v>
      </c>
      <c r="C25" s="175">
        <v>2.4</v>
      </c>
      <c r="D25" s="176"/>
      <c r="E25" s="175" t="s">
        <v>57</v>
      </c>
      <c r="F25" s="176"/>
      <c r="G25" s="23" t="s">
        <v>108</v>
      </c>
      <c r="H25" s="1"/>
      <c r="I25" s="1"/>
      <c r="J25" s="51"/>
      <c r="K25" s="8"/>
      <c r="L25" s="8"/>
      <c r="M25" s="23"/>
      <c r="N25" s="8"/>
      <c r="O25" s="8"/>
      <c r="P25" s="23"/>
    </row>
    <row r="26" spans="1:16" ht="12" customHeight="1" x14ac:dyDescent="0.25">
      <c r="A26" s="71" t="s">
        <v>101</v>
      </c>
      <c r="B26" s="38" t="s">
        <v>107</v>
      </c>
      <c r="C26" s="175">
        <v>6.7</v>
      </c>
      <c r="D26" s="176"/>
      <c r="E26" s="175" t="s">
        <v>57</v>
      </c>
      <c r="F26" s="176"/>
      <c r="G26" s="23" t="s">
        <v>102</v>
      </c>
      <c r="J26" s="51"/>
      <c r="K26" s="51"/>
      <c r="L26" s="51"/>
      <c r="M26" s="51"/>
      <c r="N26" s="51"/>
      <c r="O26" s="51"/>
      <c r="P26" s="23"/>
    </row>
    <row r="27" spans="1:16" s="2" customFormat="1" ht="12" customHeight="1" x14ac:dyDescent="0.25">
      <c r="A27" s="1"/>
      <c r="B27" s="1"/>
      <c r="C27" s="1"/>
      <c r="D27" s="1"/>
      <c r="E27" s="22"/>
      <c r="F27" s="22"/>
      <c r="G27" s="1"/>
      <c r="H27" s="1"/>
      <c r="I27" s="1"/>
    </row>
    <row r="28" spans="1:16" s="4" customFormat="1" ht="12" customHeight="1" x14ac:dyDescent="0.25">
      <c r="A28" s="1"/>
      <c r="B28" s="1"/>
      <c r="C28" s="1"/>
      <c r="D28" s="1"/>
      <c r="E28" s="22"/>
      <c r="F28" s="22"/>
      <c r="G28" s="1"/>
      <c r="H28" s="1"/>
      <c r="I28" s="1"/>
    </row>
    <row r="29" spans="1:16" ht="12" customHeight="1" x14ac:dyDescent="0.25"/>
    <row r="30" spans="1:16" s="2" customFormat="1" ht="12" customHeight="1" x14ac:dyDescent="0.25">
      <c r="A30" s="1"/>
      <c r="B30" s="1"/>
      <c r="C30" s="1"/>
      <c r="D30" s="1"/>
      <c r="E30" s="22"/>
      <c r="F30" s="22"/>
      <c r="G30" s="1"/>
      <c r="H30" s="1"/>
      <c r="I30" s="1"/>
    </row>
    <row r="31" spans="1:16" s="4" customFormat="1" ht="12" customHeight="1" x14ac:dyDescent="0.25">
      <c r="A31" s="1"/>
      <c r="B31" s="1"/>
      <c r="C31" s="1"/>
      <c r="D31" s="1"/>
      <c r="E31" s="22"/>
      <c r="F31" s="22"/>
      <c r="G31" s="1"/>
      <c r="H31" s="1"/>
      <c r="I31" s="1"/>
    </row>
    <row r="32" spans="1:16" ht="12" customHeight="1" x14ac:dyDescent="0.25"/>
    <row r="33" spans="1:9" s="2" customFormat="1" ht="12" customHeight="1" x14ac:dyDescent="0.25">
      <c r="A33" s="1"/>
      <c r="B33" s="1"/>
      <c r="C33" s="1"/>
      <c r="D33" s="1"/>
      <c r="E33" s="22"/>
      <c r="F33" s="22"/>
      <c r="G33" s="1"/>
      <c r="H33" s="1"/>
      <c r="I33" s="1"/>
    </row>
    <row r="34" spans="1:9" s="4" customFormat="1" ht="12" customHeight="1" x14ac:dyDescent="0.25">
      <c r="A34" s="1"/>
      <c r="B34" s="1"/>
      <c r="C34" s="1"/>
      <c r="D34" s="1"/>
      <c r="E34" s="22"/>
      <c r="F34" s="22"/>
      <c r="G34" s="1"/>
      <c r="H34" s="1"/>
      <c r="I34" s="1"/>
    </row>
    <row r="35" spans="1:9" ht="12" customHeight="1" x14ac:dyDescent="0.25"/>
    <row r="36" spans="1:9" s="2" customFormat="1" ht="12" customHeight="1" x14ac:dyDescent="0.25">
      <c r="A36" s="1"/>
      <c r="B36" s="1"/>
      <c r="C36" s="1"/>
      <c r="D36" s="1"/>
      <c r="E36" s="22"/>
      <c r="F36" s="22"/>
      <c r="G36" s="1"/>
      <c r="H36" s="1"/>
      <c r="I36" s="1"/>
    </row>
    <row r="37" spans="1:9" s="4" customFormat="1" ht="12" customHeight="1" x14ac:dyDescent="0.25">
      <c r="A37" s="1"/>
      <c r="B37" s="1"/>
      <c r="C37" s="1"/>
      <c r="D37" s="1"/>
      <c r="E37" s="22"/>
      <c r="F37" s="22"/>
      <c r="G37" s="1"/>
      <c r="H37" s="1"/>
      <c r="I37" s="1"/>
    </row>
    <row r="38" spans="1:9" ht="12" customHeight="1" x14ac:dyDescent="0.25"/>
    <row r="39" spans="1:9" s="2" customFormat="1" ht="12" customHeight="1" x14ac:dyDescent="0.25">
      <c r="A39" s="1"/>
      <c r="B39" s="1"/>
      <c r="C39" s="1"/>
      <c r="D39" s="1"/>
      <c r="E39" s="22"/>
      <c r="F39" s="22"/>
      <c r="G39" s="1"/>
      <c r="H39" s="1"/>
      <c r="I39" s="1"/>
    </row>
    <row r="40" spans="1:9" s="4" customFormat="1" ht="12" customHeight="1" x14ac:dyDescent="0.25">
      <c r="A40" s="1"/>
      <c r="B40" s="1"/>
      <c r="C40" s="1"/>
      <c r="D40" s="1"/>
      <c r="E40" s="22"/>
      <c r="F40" s="22"/>
      <c r="G40" s="1"/>
      <c r="H40" s="1"/>
      <c r="I40" s="1"/>
    </row>
    <row r="41" spans="1:9" ht="12" customHeight="1" x14ac:dyDescent="0.25"/>
    <row r="42" spans="1:9" s="2" customFormat="1" ht="12" customHeight="1" x14ac:dyDescent="0.25">
      <c r="A42" s="1"/>
      <c r="B42" s="1"/>
      <c r="C42" s="1"/>
      <c r="D42" s="1"/>
      <c r="E42" s="22"/>
      <c r="F42" s="22"/>
      <c r="G42" s="1"/>
      <c r="H42" s="1"/>
      <c r="I42" s="1"/>
    </row>
    <row r="43" spans="1:9" s="4" customFormat="1" ht="12" customHeight="1" x14ac:dyDescent="0.25">
      <c r="A43" s="1"/>
      <c r="B43" s="1"/>
      <c r="C43" s="1"/>
      <c r="D43" s="1"/>
      <c r="E43" s="22"/>
      <c r="F43" s="22"/>
      <c r="G43" s="1"/>
      <c r="H43" s="1"/>
      <c r="I43" s="1"/>
    </row>
    <row r="44" spans="1:9" ht="12" customHeight="1" x14ac:dyDescent="0.25"/>
    <row r="45" spans="1:9" s="2" customFormat="1" ht="12" customHeight="1" x14ac:dyDescent="0.25">
      <c r="A45" s="1"/>
      <c r="B45" s="1"/>
      <c r="C45" s="1"/>
      <c r="D45" s="1"/>
      <c r="E45" s="22"/>
      <c r="F45" s="22"/>
      <c r="G45" s="1"/>
      <c r="H45" s="1"/>
      <c r="I45" s="1"/>
    </row>
    <row r="46" spans="1:9" s="4" customFormat="1" ht="12" customHeight="1" x14ac:dyDescent="0.25">
      <c r="A46" s="1"/>
      <c r="B46" s="1"/>
      <c r="C46" s="1"/>
      <c r="D46" s="1"/>
      <c r="E46" s="22"/>
      <c r="F46" s="22"/>
      <c r="G46" s="1"/>
      <c r="H46" s="1"/>
      <c r="I46" s="1"/>
    </row>
    <row r="47" spans="1:9" ht="12" customHeight="1" x14ac:dyDescent="0.25"/>
    <row r="48" spans="1:9" s="2" customFormat="1" ht="12" customHeight="1" x14ac:dyDescent="0.25">
      <c r="A48" s="1"/>
      <c r="B48" s="1"/>
      <c r="C48" s="1"/>
      <c r="D48" s="1"/>
      <c r="E48" s="22"/>
      <c r="F48" s="22"/>
      <c r="G48" s="1"/>
      <c r="H48" s="1"/>
      <c r="I48" s="1"/>
    </row>
    <row r="49" spans="1:9" s="4" customFormat="1" ht="12" customHeight="1" x14ac:dyDescent="0.25">
      <c r="A49" s="1"/>
      <c r="B49" s="1"/>
      <c r="C49" s="1"/>
      <c r="D49" s="1"/>
      <c r="E49" s="22"/>
      <c r="F49" s="22"/>
      <c r="G49" s="1"/>
      <c r="H49" s="1"/>
      <c r="I49" s="1"/>
    </row>
    <row r="50" spans="1:9" ht="12" customHeight="1" x14ac:dyDescent="0.25"/>
    <row r="51" spans="1:9" s="2" customFormat="1" ht="12" customHeight="1" x14ac:dyDescent="0.25">
      <c r="A51" s="1"/>
      <c r="B51" s="1"/>
      <c r="C51" s="1"/>
      <c r="D51" s="1"/>
      <c r="E51" s="22"/>
      <c r="F51" s="22"/>
      <c r="G51" s="1"/>
      <c r="H51" s="1"/>
      <c r="I51" s="1"/>
    </row>
    <row r="52" spans="1:9" s="4" customFormat="1" ht="12" customHeight="1" x14ac:dyDescent="0.25">
      <c r="A52" s="1"/>
      <c r="B52" s="1"/>
      <c r="C52" s="1"/>
      <c r="D52" s="1"/>
      <c r="E52" s="22"/>
      <c r="F52" s="22"/>
      <c r="G52" s="1"/>
      <c r="H52" s="1"/>
      <c r="I52" s="1"/>
    </row>
    <row r="53" spans="1:9" ht="12" customHeight="1" x14ac:dyDescent="0.25"/>
    <row r="54" spans="1:9" s="2" customFormat="1" ht="12" customHeight="1" x14ac:dyDescent="0.25">
      <c r="A54" s="1"/>
      <c r="B54" s="1"/>
      <c r="C54" s="1"/>
      <c r="D54" s="1"/>
      <c r="E54" s="22"/>
      <c r="F54" s="22"/>
      <c r="G54" s="1"/>
      <c r="H54" s="1"/>
      <c r="I54" s="1"/>
    </row>
    <row r="55" spans="1:9" s="4" customFormat="1" ht="12" customHeight="1" x14ac:dyDescent="0.25">
      <c r="A55" s="1"/>
      <c r="B55" s="1"/>
      <c r="C55" s="1"/>
      <c r="D55" s="1"/>
      <c r="E55" s="22"/>
      <c r="F55" s="22"/>
      <c r="G55" s="1"/>
      <c r="H55" s="1"/>
      <c r="I55" s="1"/>
    </row>
    <row r="56" spans="1:9" ht="12" customHeight="1" x14ac:dyDescent="0.25"/>
    <row r="57" spans="1:9" ht="12" customHeight="1" x14ac:dyDescent="0.25"/>
    <row r="58" spans="1:9" ht="12" customHeight="1" x14ac:dyDescent="0.25"/>
    <row r="59" spans="1:9" ht="12" customHeight="1" x14ac:dyDescent="0.25"/>
    <row r="60" spans="1:9" ht="12" customHeight="1" x14ac:dyDescent="0.25"/>
    <row r="61" spans="1:9" ht="12" customHeight="1" x14ac:dyDescent="0.25"/>
    <row r="62" spans="1:9" ht="12" customHeight="1" x14ac:dyDescent="0.25"/>
    <row r="63" spans="1:9" ht="12" customHeight="1" x14ac:dyDescent="0.25">
      <c r="E63" s="1"/>
      <c r="F63" s="1"/>
    </row>
    <row r="64" spans="1:9" ht="12" customHeight="1" x14ac:dyDescent="0.25">
      <c r="E64" s="1"/>
      <c r="F64" s="1"/>
    </row>
    <row r="65" spans="5:6" ht="12" customHeight="1" x14ac:dyDescent="0.25">
      <c r="E65" s="1"/>
      <c r="F65" s="1"/>
    </row>
    <row r="66" spans="5:6" ht="12" customHeight="1" x14ac:dyDescent="0.25">
      <c r="E66" s="1"/>
      <c r="F66" s="1"/>
    </row>
    <row r="67" spans="5:6" ht="12" customHeight="1" x14ac:dyDescent="0.25">
      <c r="E67" s="1"/>
      <c r="F67" s="1"/>
    </row>
    <row r="68" spans="5:6" ht="12" customHeight="1" x14ac:dyDescent="0.25">
      <c r="E68" s="1"/>
      <c r="F68" s="1"/>
    </row>
    <row r="69" spans="5:6" x14ac:dyDescent="0.25">
      <c r="E69" s="1"/>
      <c r="F69" s="1"/>
    </row>
    <row r="70" spans="5:6" x14ac:dyDescent="0.25">
      <c r="E70" s="1"/>
      <c r="F70" s="1"/>
    </row>
  </sheetData>
  <mergeCells count="47">
    <mergeCell ref="E8:F8"/>
    <mergeCell ref="A4:A5"/>
    <mergeCell ref="B4:B5"/>
    <mergeCell ref="C4:F4"/>
    <mergeCell ref="C5:D5"/>
    <mergeCell ref="E5:F5"/>
    <mergeCell ref="C6:D6"/>
    <mergeCell ref="C7:D7"/>
    <mergeCell ref="C9:D9"/>
    <mergeCell ref="C10:D10"/>
    <mergeCell ref="C11:D11"/>
    <mergeCell ref="C8:D8"/>
    <mergeCell ref="C17:D17"/>
    <mergeCell ref="C19:D19"/>
    <mergeCell ref="C20:D20"/>
    <mergeCell ref="C21:D21"/>
    <mergeCell ref="C12:D12"/>
    <mergeCell ref="C13:D13"/>
    <mergeCell ref="C14:D14"/>
    <mergeCell ref="C15:D15"/>
    <mergeCell ref="C18:D18"/>
    <mergeCell ref="C22:D22"/>
    <mergeCell ref="C23:D23"/>
    <mergeCell ref="C24:D24"/>
    <mergeCell ref="C25:D25"/>
    <mergeCell ref="E6:F6"/>
    <mergeCell ref="E7:F7"/>
    <mergeCell ref="E9:F9"/>
    <mergeCell ref="E10:F10"/>
    <mergeCell ref="E11:F11"/>
    <mergeCell ref="E12:F12"/>
    <mergeCell ref="E13:F13"/>
    <mergeCell ref="E14:F14"/>
    <mergeCell ref="E15:F15"/>
    <mergeCell ref="E16:F16"/>
    <mergeCell ref="C16:D16"/>
    <mergeCell ref="E17:F17"/>
    <mergeCell ref="E19:F19"/>
    <mergeCell ref="E20:F20"/>
    <mergeCell ref="E21:F21"/>
    <mergeCell ref="E22:F22"/>
    <mergeCell ref="E18:F18"/>
    <mergeCell ref="C26:D26"/>
    <mergeCell ref="E26:F26"/>
    <mergeCell ref="E23:F23"/>
    <mergeCell ref="E24:F24"/>
    <mergeCell ref="E25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tab.1</vt:lpstr>
      <vt:lpstr>Tab.2</vt:lpstr>
      <vt:lpstr>Tab.3</vt:lpstr>
      <vt:lpstr>tab.4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Nerdzivana Cehajic</cp:lastModifiedBy>
  <cp:lastPrinted>2022-05-16T07:26:52Z</cp:lastPrinted>
  <dcterms:created xsi:type="dcterms:W3CDTF">2015-03-24T11:59:06Z</dcterms:created>
  <dcterms:modified xsi:type="dcterms:W3CDTF">2025-08-08T07:23:23Z</dcterms:modified>
</cp:coreProperties>
</file>