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5" yWindow="105" windowWidth="12600" windowHeight="12270" tabRatio="839" activeTab="23"/>
  </bookViews>
  <sheets>
    <sheet name="1.1." sheetId="9" r:id="rId1"/>
    <sheet name="1.2." sheetId="10" r:id="rId2"/>
    <sheet name="1.3." sheetId="11" r:id="rId3"/>
    <sheet name="1.4." sheetId="12" r:id="rId4"/>
    <sheet name="1.5." sheetId="13" r:id="rId5"/>
    <sheet name="1.6." sheetId="16" r:id="rId6"/>
    <sheet name="1.7." sheetId="17" r:id="rId7"/>
    <sheet name="1.8." sheetId="18" r:id="rId8"/>
    <sheet name="2.1." sheetId="20" r:id="rId9"/>
    <sheet name="2.2." sheetId="21" r:id="rId10"/>
    <sheet name="2.3." sheetId="22" r:id="rId11"/>
    <sheet name="2.4." sheetId="23" r:id="rId12"/>
    <sheet name="2.5." sheetId="24" r:id="rId13"/>
    <sheet name="2.6." sheetId="25" r:id="rId14"/>
    <sheet name="2.7." sheetId="26" r:id="rId15"/>
    <sheet name="2.8." sheetId="27" r:id="rId16"/>
    <sheet name="3.1." sheetId="28" r:id="rId17"/>
    <sheet name="3.2." sheetId="29" r:id="rId18"/>
    <sheet name="3.3." sheetId="30" r:id="rId19"/>
    <sheet name="3.4." sheetId="31" r:id="rId20"/>
    <sheet name="3.5." sheetId="32" r:id="rId21"/>
    <sheet name="3.6." sheetId="33" r:id="rId22"/>
    <sheet name="3.7." sheetId="34" r:id="rId23"/>
    <sheet name="3.8." sheetId="35" r:id="rId24"/>
    <sheet name="4.1" sheetId="37" r:id="rId25"/>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37" l="1"/>
  <c r="B31" i="37" l="1"/>
  <c r="B30" i="37"/>
  <c r="B69" i="37" l="1"/>
  <c r="B68" i="37"/>
  <c r="B60" i="37"/>
  <c r="B61" i="37"/>
  <c r="B62" i="37"/>
  <c r="B63" i="37"/>
  <c r="B64" i="37"/>
  <c r="B65" i="37"/>
  <c r="B66" i="37"/>
  <c r="B59" i="37"/>
  <c r="B54" i="37"/>
  <c r="B55" i="37"/>
  <c r="B56" i="37"/>
  <c r="B57" i="37"/>
  <c r="B53" i="37"/>
  <c r="B49" i="37"/>
  <c r="B50" i="37"/>
  <c r="B51" i="37"/>
  <c r="B48" i="37"/>
  <c r="B40" i="37"/>
  <c r="B41" i="37"/>
  <c r="B42" i="37"/>
  <c r="B43" i="37"/>
  <c r="B44" i="37"/>
  <c r="B45" i="37"/>
  <c r="B46" i="37"/>
  <c r="O11" i="28" l="1"/>
  <c r="O12" i="28"/>
  <c r="O13" i="28"/>
  <c r="O14" i="28"/>
  <c r="O15" i="28"/>
  <c r="O16" i="28"/>
  <c r="O17" i="28"/>
  <c r="O18" i="28"/>
  <c r="O19" i="28"/>
  <c r="O20" i="28"/>
  <c r="O21" i="28"/>
  <c r="O22" i="28"/>
  <c r="O23" i="28"/>
  <c r="O24" i="28"/>
  <c r="O25" i="28"/>
  <c r="O26" i="28"/>
  <c r="O27" i="28"/>
  <c r="O10" i="28"/>
  <c r="I28" i="28"/>
  <c r="J28" i="28"/>
  <c r="K28" i="28"/>
  <c r="H28" i="28"/>
  <c r="N27" i="28"/>
  <c r="N11" i="28"/>
  <c r="N12" i="28"/>
  <c r="N13" i="28"/>
  <c r="N14" i="28"/>
  <c r="N15" i="28"/>
  <c r="N16" i="28"/>
  <c r="N17" i="28"/>
  <c r="N18" i="28"/>
  <c r="N19" i="28"/>
  <c r="N20" i="28"/>
  <c r="N21" i="28"/>
  <c r="N22" i="28"/>
  <c r="N23" i="28"/>
  <c r="N24" i="28"/>
  <c r="N25" i="28"/>
  <c r="N26" i="28"/>
  <c r="N10" i="28"/>
  <c r="M11" i="28"/>
  <c r="M12" i="28"/>
  <c r="M13" i="28"/>
  <c r="M14" i="28"/>
  <c r="M15" i="28"/>
  <c r="M16" i="28"/>
  <c r="M17" i="28"/>
  <c r="M18" i="28"/>
  <c r="M19" i="28"/>
  <c r="M20" i="28"/>
  <c r="M21" i="28"/>
  <c r="M22" i="28"/>
  <c r="M23" i="28"/>
  <c r="M24" i="28"/>
  <c r="M25" i="28"/>
  <c r="M26" i="28"/>
  <c r="M27" i="28"/>
  <c r="M10" i="28"/>
</calcChain>
</file>

<file path=xl/sharedStrings.xml><?xml version="1.0" encoding="utf-8"?>
<sst xmlns="http://schemas.openxmlformats.org/spreadsheetml/2006/main" count="980" uniqueCount="358">
  <si>
    <t>50-249</t>
  </si>
  <si>
    <t>250-499</t>
  </si>
  <si>
    <t>15-24</t>
  </si>
  <si>
    <t>25-34</t>
  </si>
  <si>
    <t>35-44</t>
  </si>
  <si>
    <t>45-54</t>
  </si>
  <si>
    <t>55-64</t>
  </si>
  <si>
    <t>1-4</t>
  </si>
  <si>
    <t>5-9</t>
  </si>
  <si>
    <t>10-14</t>
  </si>
  <si>
    <t>15-19</t>
  </si>
  <si>
    <t>20-24</t>
  </si>
  <si>
    <t>25-30</t>
  </si>
  <si>
    <t>30+</t>
  </si>
  <si>
    <t>Muškarci / Men</t>
  </si>
  <si>
    <t>Žene / Women</t>
  </si>
  <si>
    <t>Veličina poslovnog subjekta / Size of the business entity</t>
  </si>
  <si>
    <t>Grupe zanimanja /Occupation groups</t>
  </si>
  <si>
    <t>Starosne grupe / Age groups</t>
  </si>
  <si>
    <t>Vrsta radnog odnosa / Type of employment contract</t>
  </si>
  <si>
    <t>Vlasništvo poslovnog subjekta/ Ownership of the business entity</t>
  </si>
  <si>
    <t>Stepen obrazovanja / Degree of education</t>
  </si>
  <si>
    <t>Dužina trajanja radnog odnosa u poslovnom subjektu / The duration of the employment relationship in the business entity</t>
  </si>
  <si>
    <t>Ukupno / Total</t>
  </si>
  <si>
    <t>&lt;1</t>
  </si>
  <si>
    <t>Platni jaz između žena i muškaraca, % / Pay gap between women and men, %</t>
  </si>
  <si>
    <t>od toga / of which:</t>
  </si>
  <si>
    <t>1.2. Average annual earnings and average number of vacation days by business entity, ownership and sex, 2022</t>
  </si>
  <si>
    <t>1.4. Average annual earnings and average number of vacation days by occupational groups and sex, 2022</t>
  </si>
  <si>
    <t xml:space="preserve">1.5. Average annual earnings and average number of vacation days by education level and sex, 2022  </t>
  </si>
  <si>
    <t>1.7. Average annual earnings and average number of vacation days according to length of employment in business entity and sex, 2022</t>
  </si>
  <si>
    <t>2.2. Average monthly earnings by business entity ownership and sex, October 2022</t>
  </si>
  <si>
    <t>2.5. Average monthly earnings by education level and sex, October 2022</t>
  </si>
  <si>
    <t>2.7. Average monthly earnings according to length of employment in the business entity and sex, October 2022</t>
  </si>
  <si>
    <t>2.8. Average monthly earnings by type of employments and sex, October 2022</t>
  </si>
  <si>
    <t xml:space="preserve">3.2. Average monthly earnings, average number of paid working hours and participation of low-wage employees in the total number of employees by business entity ownership and sex, October 2022 </t>
  </si>
  <si>
    <t xml:space="preserve">3.3. Average monthly earnings, average number of paid working hours and participation of low-wage employees in the total number of employees by business entity size and sex, October 2022 </t>
  </si>
  <si>
    <t>3.4. Average monthly earnings, average number of paid working hours and participation of low-wage employees in the total number of employees by occupational groups and sex, October 2022</t>
  </si>
  <si>
    <t xml:space="preserve">3.5. Average monthly earnings, average number of paid working hours and participation of low-wage employees in the total number of employees by education level and sex, October 2022  </t>
  </si>
  <si>
    <t>3.6. Average monthly earnings, average number of paid working hours and participation of low-wage employees in the total number of employees by age group and sex, October 2022</t>
  </si>
  <si>
    <t xml:space="preserve">3.8. Average monthly salary, average number of paid working hours and participation of employees with low wages in the total number of employees according to length of employment in the company and sex, October 2022   </t>
  </si>
  <si>
    <t>Prerađivačka industrija / Manufacturing</t>
  </si>
  <si>
    <t>Proizvodnja i snabdjevanje električnom energijom, plinom, parom i klimatizacija / Electricity, gas, steam and air conditioning supply</t>
  </si>
  <si>
    <t>Građevinarstvo / Construction</t>
  </si>
  <si>
    <t>Trgovina na veliko i malo; popravak motornih vozila i motocikala / Wholesale and retail trade; repair of motor vehicles and motorcycles</t>
  </si>
  <si>
    <t>Prijevoz i skladištenje / Transportation and storage</t>
  </si>
  <si>
    <t>Djelatnosti pružanja smještaja, te pripreme i usluživanja hrane / Accommodation and food service activities</t>
  </si>
  <si>
    <t>Informacije i komunikacije / Information and communication</t>
  </si>
  <si>
    <t>Poslovanje nekretninama / Real estate activities</t>
  </si>
  <si>
    <t>Administrativne i pomoćne uslužne djelatnosti / Administrative and support service activities</t>
  </si>
  <si>
    <t>Javna uprava i odbrana, obavezno socijalno osiguranje / Public administration and defence; compulsory social security</t>
  </si>
  <si>
    <t>Obrazovanje / Education</t>
  </si>
  <si>
    <t>Djelatnosti zdravstvene i socijalne zaštite / Human health and social work activities</t>
  </si>
  <si>
    <t>Ostale uslužne djelatnosti / Other service activities</t>
  </si>
  <si>
    <t>Vađenje ruda i kamena / Mining and quarrying</t>
  </si>
  <si>
    <t>Snabdjevanje vodom, uklanjanje otpadnih voda, upravljanje otpadom, te djelatnosti sanacije okoliša / Water supply; sewerage, waste management and remediation activities</t>
  </si>
  <si>
    <t>Finansijske djelatnosti i djelatnosti osiguranjа / Financial and insurance activities</t>
  </si>
  <si>
    <t>Stručne, naučne i tehničke djelatnosti / Professional, scientific and technical activities</t>
  </si>
  <si>
    <t xml:space="preserve">Umjetnost, zabava i rekreacija / Arts, entertainment and recreation </t>
  </si>
  <si>
    <t>1.1. Average annual earnings and average number of annual vacation days by economic activities and sex, 2022</t>
  </si>
  <si>
    <t>BrutoMjesZarada_B42ExpFT</t>
  </si>
  <si>
    <t>Mean</t>
  </si>
  <si>
    <t>PodrucjeKD</t>
  </si>
  <si>
    <t>B</t>
  </si>
  <si>
    <t>C</t>
  </si>
  <si>
    <t>D</t>
  </si>
  <si>
    <t>E</t>
  </si>
  <si>
    <t>F</t>
  </si>
  <si>
    <t>G</t>
  </si>
  <si>
    <t>H</t>
  </si>
  <si>
    <t>I</t>
  </si>
  <si>
    <t>J</t>
  </si>
  <si>
    <t>K</t>
  </si>
  <si>
    <t>L</t>
  </si>
  <si>
    <t>M</t>
  </si>
  <si>
    <t>N</t>
  </si>
  <si>
    <t>O</t>
  </si>
  <si>
    <t>P</t>
  </si>
  <si>
    <t>Q</t>
  </si>
  <si>
    <t>R</t>
  </si>
  <si>
    <t>S</t>
  </si>
  <si>
    <t xml:space="preserve">2.1. Average monthly earnings by economic activities and sex, October 2022 </t>
  </si>
  <si>
    <t>brojPlacenihSatiOktobarB32</t>
  </si>
  <si>
    <t>BrutoZarPoSatuRefMjesecB43</t>
  </si>
  <si>
    <t>Sum</t>
  </si>
  <si>
    <t>Count</t>
  </si>
  <si>
    <t>brutoMjesecnaZaradaB42</t>
  </si>
  <si>
    <t>Zakonodavci, visoki dužnosnici i službenici, direktori/ Legislators, high officials and officials, directors</t>
  </si>
  <si>
    <t>((832))</t>
  </si>
  <si>
    <t>(792)</t>
  </si>
  <si>
    <t>.</t>
  </si>
  <si>
    <t>(629)</t>
  </si>
  <si>
    <t>(418)</t>
  </si>
  <si>
    <t>((1.260))</t>
  </si>
  <si>
    <t>(1.224)</t>
  </si>
  <si>
    <t>((2.671))</t>
  </si>
  <si>
    <t>(614)</t>
  </si>
  <si>
    <t>(977)</t>
  </si>
  <si>
    <t>((644))</t>
  </si>
  <si>
    <t>(835)</t>
  </si>
  <si>
    <t>(803)</t>
  </si>
  <si>
    <t>(861)</t>
  </si>
  <si>
    <t>(27.149)</t>
  </si>
  <si>
    <t>((843))</t>
  </si>
  <si>
    <t>(1.198)</t>
  </si>
  <si>
    <t>(787)</t>
  </si>
  <si>
    <t>(605)</t>
  </si>
  <si>
    <t>((455))</t>
  </si>
  <si>
    <t>(1.269)</t>
  </si>
  <si>
    <t>((2.654))</t>
  </si>
  <si>
    <t>(585)</t>
  </si>
  <si>
    <t>(1.052)</t>
  </si>
  <si>
    <t>((613))</t>
  </si>
  <si>
    <t>((836))</t>
  </si>
  <si>
    <t>(566)</t>
  </si>
  <si>
    <t>((975))</t>
  </si>
  <si>
    <t>((777))</t>
  </si>
  <si>
    <t>((1.300))</t>
  </si>
  <si>
    <t>(824)</t>
  </si>
  <si>
    <t>(654)</t>
  </si>
  <si>
    <t>(388)</t>
  </si>
  <si>
    <t>((2.682))</t>
  </si>
  <si>
    <t>((656))</t>
  </si>
  <si>
    <t>(897)</t>
  </si>
  <si>
    <t>((689))</t>
  </si>
  <si>
    <t>(856)</t>
  </si>
  <si>
    <t>(788)</t>
  </si>
  <si>
    <t>(550)</t>
  </si>
  <si>
    <t>(754)</t>
  </si>
  <si>
    <t>(814)</t>
  </si>
  <si>
    <t>500-999</t>
  </si>
  <si>
    <t>1000+</t>
  </si>
  <si>
    <t>(1.045)</t>
  </si>
  <si>
    <t>(1.077)</t>
  </si>
  <si>
    <t>(1.122)</t>
  </si>
  <si>
    <t>(738)</t>
  </si>
  <si>
    <t>(1.011)</t>
  </si>
  <si>
    <t>(1.041)</t>
  </si>
  <si>
    <t>(1.191)</t>
  </si>
  <si>
    <t>(806)</t>
  </si>
  <si>
    <t>(1.250)</t>
  </si>
  <si>
    <t>((1.552))</t>
  </si>
  <si>
    <t>(1.204)</t>
  </si>
  <si>
    <t>(546)</t>
  </si>
  <si>
    <t>(841)</t>
  </si>
  <si>
    <t>(742)</t>
  </si>
  <si>
    <t>(1.300)</t>
  </si>
  <si>
    <t>(819)</t>
  </si>
  <si>
    <t>(1.365)</t>
  </si>
  <si>
    <t>(1.255)</t>
  </si>
  <si>
    <t>(637)</t>
  </si>
  <si>
    <t>(681)</t>
  </si>
  <si>
    <t>(641)</t>
  </si>
  <si>
    <t>(724)</t>
  </si>
  <si>
    <t>(1.331)</t>
  </si>
  <si>
    <t>(1.087)</t>
  </si>
  <si>
    <t>(1.205)</t>
  </si>
  <si>
    <t>(657)</t>
  </si>
  <si>
    <t>(2.205)</t>
  </si>
  <si>
    <t>4.1 Pay gap between women and men, October 2022</t>
  </si>
  <si>
    <t xml:space="preserve">4.1 Platni jaz između žena i muškaraca, oktobar 2022. </t>
  </si>
  <si>
    <t>(22,32)</t>
  </si>
  <si>
    <r>
      <t xml:space="preserve">Prosječna zarada po satu, KM / </t>
    </r>
    <r>
      <rPr>
        <i/>
        <sz val="9"/>
        <color theme="1"/>
        <rFont val="Arial Narrow"/>
        <family val="2"/>
        <charset val="238"/>
      </rPr>
      <t>Average earnings per hour, KM</t>
    </r>
  </si>
  <si>
    <r>
      <t xml:space="preserve">Medijana prosječne zarade, KM / </t>
    </r>
    <r>
      <rPr>
        <i/>
        <sz val="9"/>
        <color theme="1"/>
        <rFont val="Arial Narrow"/>
        <family val="2"/>
        <charset val="238"/>
      </rPr>
      <t>Median average earnings, KM</t>
    </r>
  </si>
  <si>
    <r>
      <t xml:space="preserve">Prosječan broj plaćenih sati/ </t>
    </r>
    <r>
      <rPr>
        <i/>
        <sz val="9"/>
        <color theme="1"/>
        <rFont val="Arial Narrow"/>
        <family val="2"/>
        <charset val="238"/>
      </rPr>
      <t>Average number of paid hours</t>
    </r>
  </si>
  <si>
    <r>
      <t xml:space="preserve">Učešće zaposlenih sa niskim zaradama , % / </t>
    </r>
    <r>
      <rPr>
        <i/>
        <sz val="9"/>
        <color theme="1"/>
        <rFont val="Arial Narrow"/>
        <family val="2"/>
        <charset val="238"/>
      </rPr>
      <t>Participation of employees with low wages, %</t>
    </r>
  </si>
  <si>
    <r>
      <t xml:space="preserve">Javno vlasništvo / </t>
    </r>
    <r>
      <rPr>
        <i/>
        <sz val="9"/>
        <color theme="1"/>
        <rFont val="Arial Narrow"/>
        <family val="2"/>
        <charset val="238"/>
      </rPr>
      <t>Public sector</t>
    </r>
  </si>
  <si>
    <r>
      <t xml:space="preserve">Privatno vlasništvo / </t>
    </r>
    <r>
      <rPr>
        <i/>
        <sz val="9"/>
        <color theme="1"/>
        <rFont val="Arial Narrow"/>
        <family val="2"/>
        <charset val="238"/>
      </rPr>
      <t>Private sector</t>
    </r>
  </si>
  <si>
    <r>
      <t xml:space="preserve">Muškarci / </t>
    </r>
    <r>
      <rPr>
        <b/>
        <i/>
        <sz val="9"/>
        <color theme="1"/>
        <rFont val="Arial Narrow"/>
        <family val="2"/>
        <charset val="238"/>
      </rPr>
      <t>Men</t>
    </r>
  </si>
  <si>
    <r>
      <t>Žene /</t>
    </r>
    <r>
      <rPr>
        <b/>
        <i/>
        <sz val="9"/>
        <color theme="1"/>
        <rFont val="Arial Narrow"/>
        <family val="2"/>
        <charset val="238"/>
      </rPr>
      <t xml:space="preserve"> Women</t>
    </r>
  </si>
  <si>
    <r>
      <t xml:space="preserve">10⎼49 zaposlenih / </t>
    </r>
    <r>
      <rPr>
        <i/>
        <sz val="9"/>
        <color theme="1"/>
        <rFont val="Arial Narrow"/>
        <family val="2"/>
        <charset val="238"/>
      </rPr>
      <t>employees</t>
    </r>
  </si>
  <si>
    <r>
      <t xml:space="preserve">Bez obrazovanja,osnovna  osmogodišnja ili devetogodišnja škola,nepotpuna osnovna škola / </t>
    </r>
    <r>
      <rPr>
        <i/>
        <sz val="9"/>
        <color theme="1"/>
        <rFont val="Arial Narrow"/>
        <family val="2"/>
        <charset val="238"/>
      </rPr>
      <t>No education, eight- or nine-year primary school, incomplete primary school</t>
    </r>
  </si>
  <si>
    <r>
      <t>Srednja škola,specijalizacija nakon srednje škole /</t>
    </r>
    <r>
      <rPr>
        <i/>
        <sz val="9"/>
        <color theme="1"/>
        <rFont val="Arial Narrow"/>
        <family val="2"/>
        <charset val="238"/>
      </rPr>
      <t xml:space="preserve"> High school, specialization after high school</t>
    </r>
  </si>
  <si>
    <r>
      <t>Viša škola, studije u trajanju od 3 ili 4, uključujući 4,5 godine  /</t>
    </r>
    <r>
      <rPr>
        <i/>
        <sz val="9"/>
        <color theme="1"/>
        <rFont val="Arial Narrow"/>
        <family val="2"/>
        <charset val="238"/>
      </rPr>
      <t xml:space="preserve"> Higher school, studies lasting 3 or 4, including 4.5 years</t>
    </r>
  </si>
  <si>
    <r>
      <t xml:space="preserve">Studije u trajanju od 5 ili 6 godina,specijalističke,magistarske,doktorske studije / </t>
    </r>
    <r>
      <rPr>
        <i/>
        <sz val="9"/>
        <color theme="1"/>
        <rFont val="Arial Narrow"/>
        <family val="2"/>
        <charset val="238"/>
      </rPr>
      <t>Studies lasting 5 or 6 years, specialist, master's, doctoral studies</t>
    </r>
  </si>
  <si>
    <r>
      <t xml:space="preserve">Rad na neodređeno vrijeme / </t>
    </r>
    <r>
      <rPr>
        <i/>
        <sz val="9"/>
        <color theme="1"/>
        <rFont val="Arial Narrow"/>
        <family val="2"/>
        <charset val="238"/>
      </rPr>
      <t>Indefinite time</t>
    </r>
  </si>
  <si>
    <r>
      <t xml:space="preserve">Rad na određeno vrijeme / </t>
    </r>
    <r>
      <rPr>
        <i/>
        <sz val="9"/>
        <color theme="1"/>
        <rFont val="Arial Narrow"/>
        <family val="2"/>
        <charset val="238"/>
      </rPr>
      <t>Temporary work</t>
    </r>
  </si>
  <si>
    <r>
      <t>3.8.</t>
    </r>
    <r>
      <rPr>
        <b/>
        <i/>
        <sz val="9"/>
        <color theme="1"/>
        <rFont val="Arial Narrow"/>
        <family val="2"/>
        <charset val="238"/>
      </rPr>
      <t xml:space="preserve"> Average monthly earnings, average number of paid working hours and participation of low-wage employees in the total number of employees by type of employments and sex, October 2022</t>
    </r>
  </si>
  <si>
    <r>
      <t xml:space="preserve">Područja djelatnosti / </t>
    </r>
    <r>
      <rPr>
        <b/>
        <i/>
        <sz val="9"/>
        <color theme="1"/>
        <rFont val="Arial Narrow"/>
        <family val="2"/>
        <charset val="238"/>
      </rPr>
      <t>Sections of economic activities</t>
    </r>
  </si>
  <si>
    <r>
      <t xml:space="preserve">Vađenje ruda i kamena / </t>
    </r>
    <r>
      <rPr>
        <i/>
        <sz val="9"/>
        <color rgb="FF000000"/>
        <rFont val="Arial Narrow"/>
        <family val="2"/>
        <charset val="238"/>
      </rPr>
      <t>Mining and quarrying</t>
    </r>
  </si>
  <si>
    <r>
      <t xml:space="preserve">Prerađivačka industrija / </t>
    </r>
    <r>
      <rPr>
        <i/>
        <sz val="9"/>
        <color rgb="FF000000"/>
        <rFont val="Arial Narrow"/>
        <family val="2"/>
        <charset val="238"/>
      </rPr>
      <t>Manufacturing</t>
    </r>
  </si>
  <si>
    <r>
      <t xml:space="preserve">Proizvodnja i snabdjevanje električnom energijom, plinom, parom i klimatizacija / </t>
    </r>
    <r>
      <rPr>
        <i/>
        <sz val="9"/>
        <color rgb="FF000000"/>
        <rFont val="Arial Narrow"/>
        <family val="2"/>
        <charset val="238"/>
      </rPr>
      <t>Electricity, gas, steam and air conditioning supply</t>
    </r>
  </si>
  <si>
    <r>
      <t xml:space="preserve">Snabdjevanje vodom, uklanjanje otpadnih voda, upravljanje otpadom, te djelatnosti sanacije okoliša / </t>
    </r>
    <r>
      <rPr>
        <i/>
        <sz val="9"/>
        <color rgb="FF000000"/>
        <rFont val="Arial Narrow"/>
        <family val="2"/>
        <charset val="238"/>
      </rPr>
      <t>Water supply; sewerage, waste management and remediation activities</t>
    </r>
  </si>
  <si>
    <r>
      <t>Trgovina na veliko i malo; popravak motornih vozila i motocikala /</t>
    </r>
    <r>
      <rPr>
        <i/>
        <sz val="9"/>
        <color rgb="FF000000"/>
        <rFont val="Arial Narrow"/>
        <family val="2"/>
        <charset val="238"/>
      </rPr>
      <t xml:space="preserve"> Wholesale and retail trade; repair of motor vehicles and motorcycles</t>
    </r>
  </si>
  <si>
    <r>
      <t xml:space="preserve">Prijevoz i skladištenje / </t>
    </r>
    <r>
      <rPr>
        <i/>
        <sz val="9"/>
        <color rgb="FF000000"/>
        <rFont val="Arial Narrow"/>
        <family val="2"/>
        <charset val="238"/>
      </rPr>
      <t>Transportation and storage</t>
    </r>
  </si>
  <si>
    <r>
      <t xml:space="preserve">Djelatnosti pružanja smještaja, te pripreme i usluživanja hrane / </t>
    </r>
    <r>
      <rPr>
        <i/>
        <sz val="9"/>
        <color rgb="FF000000"/>
        <rFont val="Arial Narrow"/>
        <family val="2"/>
        <charset val="238"/>
      </rPr>
      <t>Accommodation and food service activities</t>
    </r>
  </si>
  <si>
    <r>
      <t xml:space="preserve">Informacije i komunikacije / </t>
    </r>
    <r>
      <rPr>
        <i/>
        <sz val="9"/>
        <color rgb="FF000000"/>
        <rFont val="Arial Narrow"/>
        <family val="2"/>
        <charset val="238"/>
      </rPr>
      <t>Information and communication</t>
    </r>
  </si>
  <si>
    <r>
      <t>Finansijske djelatnosti i djelatnosti osiguranjа /</t>
    </r>
    <r>
      <rPr>
        <i/>
        <sz val="9"/>
        <color rgb="FF000000"/>
        <rFont val="Arial Narrow"/>
        <family val="2"/>
        <charset val="238"/>
      </rPr>
      <t xml:space="preserve"> Financial and insurance activities</t>
    </r>
  </si>
  <si>
    <r>
      <t xml:space="preserve">Poslovanje nekretninama / </t>
    </r>
    <r>
      <rPr>
        <i/>
        <sz val="9"/>
        <color rgb="FF000000"/>
        <rFont val="Arial Narrow"/>
        <family val="2"/>
        <charset val="238"/>
      </rPr>
      <t>Real estate activities</t>
    </r>
  </si>
  <si>
    <r>
      <t xml:space="preserve">Stručne, naučne i tehničke djelatnosti / </t>
    </r>
    <r>
      <rPr>
        <i/>
        <sz val="9"/>
        <color rgb="FF000000"/>
        <rFont val="Arial Narrow"/>
        <family val="2"/>
        <charset val="238"/>
      </rPr>
      <t>Professional, scientific and technical activities</t>
    </r>
  </si>
  <si>
    <r>
      <t xml:space="preserve">Administrativne i pomoćne uslužne djelatnosti / </t>
    </r>
    <r>
      <rPr>
        <i/>
        <sz val="9"/>
        <color rgb="FF000000"/>
        <rFont val="Arial Narrow"/>
        <family val="2"/>
        <charset val="238"/>
      </rPr>
      <t>Administrative and support service activities</t>
    </r>
  </si>
  <si>
    <r>
      <t xml:space="preserve">Javna uprava i odbrana, obavezno socijalno osiguranje / </t>
    </r>
    <r>
      <rPr>
        <i/>
        <sz val="9"/>
        <color rgb="FF000000"/>
        <rFont val="Arial Narrow"/>
        <family val="2"/>
        <charset val="238"/>
      </rPr>
      <t>Public administration and defence; compulsory social security</t>
    </r>
  </si>
  <si>
    <r>
      <t xml:space="preserve">Obrazovanje / </t>
    </r>
    <r>
      <rPr>
        <i/>
        <sz val="9"/>
        <color rgb="FF000000"/>
        <rFont val="Arial Narrow"/>
        <family val="2"/>
        <charset val="238"/>
      </rPr>
      <t>Education</t>
    </r>
  </si>
  <si>
    <r>
      <t xml:space="preserve">Djelatnosti zdravstvene i socijalne zaštite / </t>
    </r>
    <r>
      <rPr>
        <i/>
        <sz val="9"/>
        <color rgb="FF000000"/>
        <rFont val="Arial Narrow"/>
        <family val="2"/>
        <charset val="238"/>
      </rPr>
      <t>Human health and social work activities</t>
    </r>
  </si>
  <si>
    <r>
      <t xml:space="preserve">Umjetnost, zabava i rekreacija / </t>
    </r>
    <r>
      <rPr>
        <i/>
        <sz val="9"/>
        <color rgb="FF000000"/>
        <rFont val="Arial Narrow"/>
        <family val="2"/>
        <charset val="238"/>
      </rPr>
      <t xml:space="preserve">Arts, entertainment and recreation </t>
    </r>
  </si>
  <si>
    <r>
      <t xml:space="preserve">Ostale uslužne djelatnosti / </t>
    </r>
    <r>
      <rPr>
        <i/>
        <sz val="9"/>
        <color rgb="FF000000"/>
        <rFont val="Arial Narrow"/>
        <family val="2"/>
        <charset val="238"/>
      </rPr>
      <t>Other service activities</t>
    </r>
  </si>
  <si>
    <r>
      <t xml:space="preserve">Vlasništvo poslovnog subjekta / </t>
    </r>
    <r>
      <rPr>
        <b/>
        <i/>
        <sz val="9"/>
        <color theme="1"/>
        <rFont val="Arial Narrow"/>
        <family val="2"/>
        <charset val="238"/>
      </rPr>
      <t>Ownership of the business entity</t>
    </r>
  </si>
  <si>
    <r>
      <t xml:space="preserve">Veličina poslovnog subjekta / </t>
    </r>
    <r>
      <rPr>
        <b/>
        <i/>
        <sz val="9"/>
        <color indexed="8"/>
        <rFont val="Arial Narrow"/>
        <family val="2"/>
        <charset val="238"/>
      </rPr>
      <t>Size of the business entity</t>
    </r>
  </si>
  <si>
    <r>
      <t>10⎼49 zaposlenih /</t>
    </r>
    <r>
      <rPr>
        <i/>
        <sz val="9"/>
        <color theme="1"/>
        <rFont val="Arial Narrow"/>
        <family val="2"/>
        <charset val="238"/>
      </rPr>
      <t>employees</t>
    </r>
  </si>
  <si>
    <r>
      <t xml:space="preserve">Grupe zanimanja / </t>
    </r>
    <r>
      <rPr>
        <b/>
        <i/>
        <sz val="9"/>
        <color indexed="8"/>
        <rFont val="Arial Narrow"/>
        <family val="2"/>
        <charset val="238"/>
      </rPr>
      <t>Occupation groups</t>
    </r>
  </si>
  <si>
    <r>
      <t xml:space="preserve">Stručnjaci / </t>
    </r>
    <r>
      <rPr>
        <i/>
        <sz val="9"/>
        <color theme="1"/>
        <rFont val="Arial Narrow"/>
        <family val="2"/>
        <charset val="238"/>
      </rPr>
      <t>Experts</t>
    </r>
  </si>
  <si>
    <r>
      <t>Tehničari i stručni saradnici /</t>
    </r>
    <r>
      <rPr>
        <i/>
        <sz val="9"/>
        <color theme="1"/>
        <rFont val="Arial Narrow"/>
        <family val="2"/>
        <charset val="238"/>
      </rPr>
      <t xml:space="preserve"> Technicians and other professional occupations</t>
    </r>
  </si>
  <si>
    <r>
      <t xml:space="preserve">Uredski službenici i srodna zanimanja / </t>
    </r>
    <r>
      <rPr>
        <i/>
        <sz val="9"/>
        <color theme="1"/>
        <rFont val="Arial Narrow"/>
        <family val="2"/>
        <charset val="238"/>
      </rPr>
      <t>Office workers and related occupations</t>
    </r>
  </si>
  <si>
    <r>
      <t>Uslužna zanimanja i prodavači /</t>
    </r>
    <r>
      <rPr>
        <i/>
        <sz val="9"/>
        <color theme="1"/>
        <rFont val="Arial Narrow"/>
        <family val="2"/>
        <charset val="238"/>
      </rPr>
      <t xml:space="preserve"> Service occupations and sellers</t>
    </r>
  </si>
  <si>
    <r>
      <t xml:space="preserve">Zanimanja za neindustrijski način rada / </t>
    </r>
    <r>
      <rPr>
        <i/>
        <sz val="9"/>
        <color theme="1"/>
        <rFont val="Arial Narrow"/>
        <family val="2"/>
        <charset val="238"/>
      </rPr>
      <t>Occupations for a non-industrial way of working</t>
    </r>
  </si>
  <si>
    <r>
      <t xml:space="preserve">Rukovaoci i montažeri mašina i postrojenjima / </t>
    </r>
    <r>
      <rPr>
        <i/>
        <sz val="9"/>
        <color theme="1"/>
        <rFont val="Arial Narrow"/>
        <family val="2"/>
        <charset val="238"/>
      </rPr>
      <t>Operators and assemblers of machines and plants</t>
    </r>
  </si>
  <si>
    <r>
      <t xml:space="preserve">Jednostavna zanimanja / </t>
    </r>
    <r>
      <rPr>
        <i/>
        <sz val="9"/>
        <color theme="1"/>
        <rFont val="Arial Narrow"/>
        <family val="2"/>
        <charset val="238"/>
      </rPr>
      <t>Simple occupations</t>
    </r>
  </si>
  <si>
    <r>
      <t xml:space="preserve">Stepen obrazovanja / </t>
    </r>
    <r>
      <rPr>
        <b/>
        <i/>
        <sz val="9"/>
        <color indexed="8"/>
        <rFont val="Arial Narrow"/>
        <family val="2"/>
        <charset val="238"/>
      </rPr>
      <t>Degree of education</t>
    </r>
  </si>
  <si>
    <r>
      <t xml:space="preserve">Starosne grupe / </t>
    </r>
    <r>
      <rPr>
        <b/>
        <i/>
        <sz val="9"/>
        <color indexed="8"/>
        <rFont val="Arial Narrow"/>
        <family val="2"/>
        <charset val="238"/>
      </rPr>
      <t>Age groups</t>
    </r>
  </si>
  <si>
    <r>
      <t xml:space="preserve">Dužina trajanja radnog odnosa u poslovnom subjektu / </t>
    </r>
    <r>
      <rPr>
        <b/>
        <i/>
        <sz val="9"/>
        <color indexed="8"/>
        <rFont val="Arial Narrow"/>
        <family val="2"/>
        <charset val="238"/>
      </rPr>
      <t>The duration of the employment relationship in the business entity</t>
    </r>
  </si>
  <si>
    <r>
      <t xml:space="preserve">Vrsta radnog odnosa / </t>
    </r>
    <r>
      <rPr>
        <b/>
        <i/>
        <sz val="9"/>
        <color indexed="8"/>
        <rFont val="Arial Narrow"/>
        <family val="2"/>
        <charset val="238"/>
      </rPr>
      <t>Type of employment contract</t>
    </r>
  </si>
  <si>
    <r>
      <t xml:space="preserve">Područje djelatnosti / </t>
    </r>
    <r>
      <rPr>
        <i/>
        <sz val="9"/>
        <color theme="1"/>
        <rFont val="Arial Narrow"/>
        <family val="2"/>
        <charset val="238"/>
      </rPr>
      <t>Sections of economic activities</t>
    </r>
  </si>
  <si>
    <r>
      <t xml:space="preserve">Ukupno / </t>
    </r>
    <r>
      <rPr>
        <b/>
        <i/>
        <sz val="9"/>
        <color theme="1"/>
        <rFont val="Arial Narrow"/>
        <family val="2"/>
        <charset val="238"/>
      </rPr>
      <t>Total</t>
    </r>
  </si>
  <si>
    <r>
      <t xml:space="preserve">Prosječna godišnja zarada, KM / </t>
    </r>
    <r>
      <rPr>
        <i/>
        <sz val="9"/>
        <color theme="1"/>
        <rFont val="Arial Narrow"/>
        <family val="2"/>
        <charset val="238"/>
      </rPr>
      <t>Average annual earnings, KM</t>
    </r>
  </si>
  <si>
    <r>
      <t xml:space="preserve">Medijana godišnje zarade / </t>
    </r>
    <r>
      <rPr>
        <i/>
        <sz val="9"/>
        <color theme="1"/>
        <rFont val="Arial Narrow"/>
        <family val="2"/>
        <charset val="238"/>
      </rPr>
      <t>Median annual earnings</t>
    </r>
  </si>
  <si>
    <r>
      <t xml:space="preserve">Prosječan broj dana godišnjeg odmora / </t>
    </r>
    <r>
      <rPr>
        <i/>
        <sz val="9"/>
        <color theme="1"/>
        <rFont val="Arial Narrow"/>
        <family val="2"/>
        <charset val="238"/>
      </rPr>
      <t>Average number of vacation days</t>
    </r>
  </si>
  <si>
    <r>
      <t xml:space="preserve">po zaposlenom / </t>
    </r>
    <r>
      <rPr>
        <i/>
        <sz val="9"/>
        <color theme="1"/>
        <rFont val="Arial Narrow"/>
        <family val="2"/>
        <charset val="238"/>
      </rPr>
      <t>per employee</t>
    </r>
  </si>
  <si>
    <r>
      <t>od toga/</t>
    </r>
    <r>
      <rPr>
        <i/>
        <sz val="9"/>
        <color theme="1"/>
        <rFont val="Arial Narrow"/>
        <family val="2"/>
        <charset val="238"/>
      </rPr>
      <t>of which:</t>
    </r>
  </si>
  <si>
    <r>
      <t xml:space="preserve">bonusi / </t>
    </r>
    <r>
      <rPr>
        <i/>
        <sz val="9"/>
        <color theme="1"/>
        <rFont val="Arial Narrow"/>
        <family val="2"/>
        <charset val="238"/>
      </rPr>
      <t>bonuses</t>
    </r>
  </si>
  <si>
    <r>
      <t xml:space="preserve">Vlasništvo poslovnog subjekta/ </t>
    </r>
    <r>
      <rPr>
        <i/>
        <sz val="9"/>
        <color theme="1"/>
        <rFont val="Arial Narrow"/>
        <family val="2"/>
        <charset val="238"/>
      </rPr>
      <t>Ownership of the business entity</t>
    </r>
  </si>
  <si>
    <r>
      <t>Muškarci /</t>
    </r>
    <r>
      <rPr>
        <b/>
        <i/>
        <sz val="9"/>
        <color theme="1"/>
        <rFont val="Arial Narrow"/>
        <family val="2"/>
        <charset val="238"/>
      </rPr>
      <t xml:space="preserve"> Men</t>
    </r>
  </si>
  <si>
    <r>
      <t>Javno vlasništvo /</t>
    </r>
    <r>
      <rPr>
        <i/>
        <sz val="9"/>
        <color theme="1"/>
        <rFont val="Arial Narrow"/>
        <family val="2"/>
        <charset val="238"/>
      </rPr>
      <t xml:space="preserve"> Public sector</t>
    </r>
  </si>
  <si>
    <r>
      <t xml:space="preserve">Žene / </t>
    </r>
    <r>
      <rPr>
        <b/>
        <i/>
        <sz val="9"/>
        <color theme="1"/>
        <rFont val="Arial Narrow"/>
        <family val="2"/>
        <charset val="238"/>
      </rPr>
      <t xml:space="preserve">Women </t>
    </r>
  </si>
  <si>
    <r>
      <t xml:space="preserve">10⎼49 zaposlenih / </t>
    </r>
    <r>
      <rPr>
        <i/>
        <sz val="9"/>
        <color indexed="8"/>
        <rFont val="Arial Narrow"/>
        <family val="2"/>
        <charset val="238"/>
      </rPr>
      <t>employees</t>
    </r>
  </si>
  <si>
    <r>
      <t xml:space="preserve">1.3. </t>
    </r>
    <r>
      <rPr>
        <b/>
        <i/>
        <sz val="9"/>
        <color theme="1"/>
        <rFont val="Arial Narrow"/>
        <family val="2"/>
        <charset val="238"/>
      </rPr>
      <t>Average annual earnings and average number of vacation days by business entity, size and sex, 2022</t>
    </r>
  </si>
  <si>
    <r>
      <t>Grupe zanimanja /</t>
    </r>
    <r>
      <rPr>
        <i/>
        <sz val="9"/>
        <color theme="1"/>
        <rFont val="Arial Narrow"/>
        <family val="2"/>
        <charset val="238"/>
      </rPr>
      <t>Occupation groups</t>
    </r>
  </si>
  <si>
    <r>
      <t xml:space="preserve">Zakonodavci, visoki dužnosnici i službenici, direktori/ </t>
    </r>
    <r>
      <rPr>
        <i/>
        <sz val="9"/>
        <color theme="1"/>
        <rFont val="Arial Narrow"/>
        <family val="2"/>
        <charset val="238"/>
      </rPr>
      <t>Legislators, high officials and officials, directors</t>
    </r>
  </si>
  <si>
    <r>
      <t xml:space="preserve">Stepen obrazovanja / </t>
    </r>
    <r>
      <rPr>
        <i/>
        <sz val="9"/>
        <color theme="1"/>
        <rFont val="Arial Narrow"/>
        <family val="2"/>
        <charset val="238"/>
      </rPr>
      <t>Degree of education</t>
    </r>
  </si>
  <si>
    <r>
      <t xml:space="preserve">Starosne grupe / </t>
    </r>
    <r>
      <rPr>
        <i/>
        <sz val="9"/>
        <color theme="1"/>
        <rFont val="Arial Narrow"/>
        <family val="2"/>
        <charset val="238"/>
      </rPr>
      <t>Age groups</t>
    </r>
  </si>
  <si>
    <r>
      <t>1.6.</t>
    </r>
    <r>
      <rPr>
        <b/>
        <i/>
        <sz val="9"/>
        <color theme="1"/>
        <rFont val="Arial Narrow"/>
        <family val="2"/>
        <charset val="238"/>
      </rPr>
      <t xml:space="preserve"> Average annual earnings and average number of vacation days by age groups and sex, 2022</t>
    </r>
  </si>
  <si>
    <r>
      <t xml:space="preserve">Dužina trajanja radnog odnosa u poslovnom subjektu </t>
    </r>
    <r>
      <rPr>
        <i/>
        <sz val="9"/>
        <color theme="1"/>
        <rFont val="Arial Narrow"/>
        <family val="2"/>
        <charset val="238"/>
      </rPr>
      <t>/ The duration of the employment relationship in the business entity</t>
    </r>
  </si>
  <si>
    <r>
      <t xml:space="preserve">Vrsta radnog odnosa / </t>
    </r>
    <r>
      <rPr>
        <i/>
        <sz val="9"/>
        <color theme="1"/>
        <rFont val="Arial Narrow"/>
        <family val="2"/>
        <charset val="238"/>
      </rPr>
      <t>Type of employment contract</t>
    </r>
  </si>
  <si>
    <r>
      <t xml:space="preserve">1.8. </t>
    </r>
    <r>
      <rPr>
        <b/>
        <i/>
        <sz val="9"/>
        <color theme="1"/>
        <rFont val="Arial Narrow"/>
        <family val="2"/>
        <charset val="238"/>
      </rPr>
      <t>Average annual earnings and average number of vacation days by type of employments and sex, 2022</t>
    </r>
  </si>
  <si>
    <r>
      <t xml:space="preserve">Medijana mjesečne zarade,KM / </t>
    </r>
    <r>
      <rPr>
        <i/>
        <sz val="9"/>
        <color theme="1"/>
        <rFont val="Arial Narrow"/>
        <family val="2"/>
        <charset val="238"/>
      </rPr>
      <t>Median monthly earnings, KM</t>
    </r>
  </si>
  <si>
    <r>
      <t>Privatno vlasništvo /</t>
    </r>
    <r>
      <rPr>
        <i/>
        <sz val="9"/>
        <color theme="1"/>
        <rFont val="Arial Narrow"/>
        <family val="2"/>
        <charset val="238"/>
      </rPr>
      <t xml:space="preserve"> Private sector</t>
    </r>
  </si>
  <si>
    <r>
      <t xml:space="preserve">Žene / </t>
    </r>
    <r>
      <rPr>
        <b/>
        <i/>
        <sz val="9"/>
        <color theme="1"/>
        <rFont val="Arial Narrow"/>
        <family val="2"/>
        <charset val="238"/>
      </rPr>
      <t>Women</t>
    </r>
  </si>
  <si>
    <r>
      <rPr>
        <b/>
        <i/>
        <sz val="9"/>
        <color theme="1"/>
        <rFont val="Arial Narrow"/>
        <family val="2"/>
        <charset val="238"/>
      </rPr>
      <t>2.3.</t>
    </r>
    <r>
      <rPr>
        <b/>
        <sz val="9"/>
        <color theme="1"/>
        <rFont val="Arial Narrow"/>
        <family val="2"/>
        <charset val="238"/>
      </rPr>
      <t xml:space="preserve"> </t>
    </r>
    <r>
      <rPr>
        <b/>
        <i/>
        <sz val="9"/>
        <color theme="1"/>
        <rFont val="Arial Narrow"/>
        <family val="2"/>
        <charset val="238"/>
      </rPr>
      <t>Average monthly earnings by business entity size and sex, October 2022</t>
    </r>
  </si>
  <si>
    <r>
      <rPr>
        <b/>
        <i/>
        <sz val="9"/>
        <color theme="1"/>
        <rFont val="Arial Narrow"/>
        <family val="2"/>
        <charset val="238"/>
      </rPr>
      <t>2.4.</t>
    </r>
    <r>
      <rPr>
        <b/>
        <sz val="9"/>
        <color theme="1"/>
        <rFont val="Arial Narrow"/>
        <family val="2"/>
        <charset val="238"/>
      </rPr>
      <t xml:space="preserve"> </t>
    </r>
    <r>
      <rPr>
        <b/>
        <i/>
        <sz val="9"/>
        <color theme="1"/>
        <rFont val="Arial Narrow"/>
        <family val="2"/>
        <charset val="238"/>
      </rPr>
      <t>Average monthly earnings by occupational group and sex, October 2022</t>
    </r>
  </si>
  <si>
    <r>
      <rPr>
        <b/>
        <i/>
        <sz val="9"/>
        <color theme="1"/>
        <rFont val="Arial Narrow"/>
        <family val="2"/>
        <charset val="238"/>
      </rPr>
      <t>2.6.</t>
    </r>
    <r>
      <rPr>
        <b/>
        <sz val="9"/>
        <color theme="1"/>
        <rFont val="Arial Narrow"/>
        <family val="2"/>
        <charset val="238"/>
      </rPr>
      <t xml:space="preserve"> </t>
    </r>
    <r>
      <rPr>
        <b/>
        <i/>
        <sz val="9"/>
        <color theme="1"/>
        <rFont val="Arial Narrow"/>
        <family val="2"/>
        <charset val="238"/>
      </rPr>
      <t>Average monthly earnings by age groups and sex, October 2022</t>
    </r>
  </si>
  <si>
    <t xml:space="preserve"> 3.1. Average monthly earnings, average number of paid working hours and participation of low-wage employees in the total number of employees by economic activities and sex, October 2022</t>
  </si>
  <si>
    <t>(13.170)</t>
  </si>
  <si>
    <t>(1.168)</t>
  </si>
  <si>
    <t>(1.483)</t>
  </si>
  <si>
    <t>(1.450)</t>
  </si>
  <si>
    <t>(1.074)</t>
  </si>
  <si>
    <t>ocjena jaza/gap score</t>
  </si>
  <si>
    <t>donja granica
/lower limit</t>
  </si>
  <si>
    <t>gornja granica
/upper limit</t>
  </si>
  <si>
    <t>interval povjerenja
/confidence interval</t>
  </si>
  <si>
    <t>((9,95))</t>
  </si>
  <si>
    <t>(7,96)</t>
  </si>
  <si>
    <t>((8,01))</t>
  </si>
  <si>
    <t>((1,36))</t>
  </si>
  <si>
    <t>(20,41)</t>
  </si>
  <si>
    <t>((1,51))</t>
  </si>
  <si>
    <t>(21,71)</t>
  </si>
  <si>
    <t>(19,99)</t>
  </si>
  <si>
    <t>((11,37))</t>
  </si>
  <si>
    <t>(19,18)</t>
  </si>
  <si>
    <t>((14,42))</t>
  </si>
  <si>
    <t>(7,29)</t>
  </si>
  <si>
    <t>((21,61))</t>
  </si>
  <si>
    <t>((8,39))</t>
  </si>
  <si>
    <t>(8,85)</t>
  </si>
  <si>
    <t>(7,21)</t>
  </si>
  <si>
    <t>((5,84))</t>
  </si>
  <si>
    <t>((1,16))</t>
  </si>
  <si>
    <t>((1,62))</t>
  </si>
  <si>
    <t>(21,15)</t>
  </si>
  <si>
    <t>(21,95)</t>
  </si>
  <si>
    <t>(21,52)</t>
  </si>
  <si>
    <t>((17,19))</t>
  </si>
  <si>
    <t>(19,95)</t>
  </si>
  <si>
    <t>(5,34)</t>
  </si>
  <si>
    <t>(15,62)</t>
  </si>
  <si>
    <t>((25,51))</t>
  </si>
  <si>
    <t>((20,75))</t>
  </si>
  <si>
    <t>(9,18)</t>
  </si>
  <si>
    <t>((8,59))</t>
  </si>
  <si>
    <t>((16,52))</t>
  </si>
  <si>
    <t>((1,26))</t>
  </si>
  <si>
    <t>(17,64)</t>
  </si>
  <si>
    <t>(20,82)</t>
  </si>
  <si>
    <t>((18,75))</t>
  </si>
  <si>
    <t>(19,21)</t>
  </si>
  <si>
    <t>(32,02)</t>
  </si>
  <si>
    <t>(6,91)</t>
  </si>
  <si>
    <t>(20,52)</t>
  </si>
  <si>
    <t>((21,47))</t>
  </si>
  <si>
    <t>(5,15)</t>
  </si>
  <si>
    <t>(17,42)</t>
  </si>
  <si>
    <t>(21,59)</t>
  </si>
  <si>
    <t>(20,47)</t>
  </si>
  <si>
    <t>(2,77)</t>
  </si>
  <si>
    <t>(14,93)</t>
  </si>
  <si>
    <t>(13,60)</t>
  </si>
  <si>
    <t>(17,76)</t>
  </si>
  <si>
    <t>(13,13)</t>
  </si>
  <si>
    <t>(26,07)</t>
  </si>
  <si>
    <t>(1,39)</t>
  </si>
  <si>
    <t>(8,55)</t>
  </si>
  <si>
    <t>(6,95)</t>
  </si>
  <si>
    <t>((3,58))</t>
  </si>
  <si>
    <t>(5,32)</t>
  </si>
  <si>
    <t>(5,94)</t>
  </si>
  <si>
    <t>(6,80)</t>
  </si>
  <si>
    <t>((2,99))</t>
  </si>
  <si>
    <t>(25,00)</t>
  </si>
  <si>
    <t>(25,88)</t>
  </si>
  <si>
    <t>((0,93))</t>
  </si>
  <si>
    <t>((7,36))</t>
  </si>
  <si>
    <t>(6,02)</t>
  </si>
  <si>
    <t>(4,41)</t>
  </si>
  <si>
    <t>(8,64)</t>
  </si>
  <si>
    <t>(5,56)</t>
  </si>
  <si>
    <t>(4,81)</t>
  </si>
  <si>
    <t>(3,19)</t>
  </si>
  <si>
    <t>(6,86)</t>
  </si>
  <si>
    <t>(4,45)</t>
  </si>
  <si>
    <t>(10,15)</t>
  </si>
  <si>
    <t>(3,82)</t>
  </si>
  <si>
    <t>(14,07)</t>
  </si>
  <si>
    <t>(12,56)</t>
  </si>
  <si>
    <t>(9,49)</t>
  </si>
  <si>
    <t>(5,20)</t>
  </si>
  <si>
    <t>(6,09)</t>
  </si>
  <si>
    <t>(10,38)</t>
  </si>
  <si>
    <t>((11,13))</t>
  </si>
  <si>
    <t>(5,76)</t>
  </si>
  <si>
    <t>(4,71)</t>
  </si>
  <si>
    <t>(7,09)</t>
  </si>
  <si>
    <t>((1.247))</t>
  </si>
  <si>
    <t>(6,39)</t>
  </si>
  <si>
    <t xml:space="preserve">3.7. Prosječna mjesečna zarada, prosječan broj plaćenih sati rada i učešće zaposlenih sa niskim zaradama u ukupnom broju zaposlenih prema dužini trajanja radnog odnosa u preduzeću i spolu, oktobar 2022.   </t>
  </si>
  <si>
    <t xml:space="preserve">3.8. Prosječna mjesečna zarada, prosječan broj plaćenih sati rada i učešće zaposlenih sa niskim zaradama u ukupnom broju zaposlenih prema vrsti radnog odnosa i spolu, oktobar 2022.   </t>
  </si>
  <si>
    <t xml:space="preserve">1.1. Prosječna godišnja zarada i prosječan broj dana godišnjeg odmora prema područjima djelatnosti i spolu, 2022. </t>
  </si>
  <si>
    <t xml:space="preserve">1.2. Prosječna godišnja zarada i prosječan broj dana godišnjeg odmora prema vlasništvu poslovnog subjekta i spolu, 2022. </t>
  </si>
  <si>
    <t xml:space="preserve">1.3. Prosječna godišnja zarada i prosječan broj dana godišnjeg odmora prema veličini poslovnog subjekta i spolu, 2022. </t>
  </si>
  <si>
    <t xml:space="preserve">1.4. Prosječna godišnja zarada i prosječan broj dana godišnjeg odmora prema grupama zanimanja i spolu, 2022. </t>
  </si>
  <si>
    <t xml:space="preserve">1.5. Prosječna godišnja zarada i prosječan broj dana godišnjeg odmora prema stepenu obrazovanja i spolu, 2022. </t>
  </si>
  <si>
    <t xml:space="preserve">1.6. Prosječna godišnja zarada i prosječan broj dana godišnjeg odmora prema starosnim grupama  i spolu, 2022. </t>
  </si>
  <si>
    <t xml:space="preserve">1.7. Prosječna godišnja zarada i prosječan broj dana godišnjeg odmora prema dužini trajanja radnog odnosa u poslovnom subjektu i spolu, 2022. </t>
  </si>
  <si>
    <t xml:space="preserve">1.8. Prosječna godišnja zarada i prosječan broj dana godišnjeg odmora prema vrsti radnog odnosa i spolu, 2022. </t>
  </si>
  <si>
    <t xml:space="preserve">2.1. Prosječna mjesečna zarada prema područjima djelatnosti i spolu, oktobar 2022. </t>
  </si>
  <si>
    <t xml:space="preserve">2.2. Prosječna mjesečna zarada prema vlasništvu poslovnog subjekta i spolu, oktobar 2022. </t>
  </si>
  <si>
    <t xml:space="preserve">2.3. Prosječna mjesečna zarada prema veličini poslovnog subjekta i spolu, oktobar 2022. </t>
  </si>
  <si>
    <t xml:space="preserve">2.4. Prosječna mjesečna zarada prema grupama zanimanja i spolu, oktobar 2022. </t>
  </si>
  <si>
    <t xml:space="preserve">2.5. Prosječna mjesečna zarada prema stepenu obrazovanja i spolu, oktobar 2022. </t>
  </si>
  <si>
    <t xml:space="preserve">2.6. Prosječna mjesečna zarada prema starosnim grupama i spolu, oktobar 2022. </t>
  </si>
  <si>
    <t xml:space="preserve">2.7. Prosječna mjesečna zarada prema dužini trajanja radnog odnosa u poslovnom subjektu i spolu, oktobar 2022. </t>
  </si>
  <si>
    <t xml:space="preserve">2.8. Prosječna mjesečna zarada prema vrsti radnog odnosa i spolu, oktobar 2022. </t>
  </si>
  <si>
    <t xml:space="preserve">3.1. Prosječna mjesečna zarada, prosječan broj plaćenih sati rada i učešće zaposlenih sa niskim zaradama u ukupnom broju zaposlenih prema područjima djeatnosti i spolu, oktobar 2022.   </t>
  </si>
  <si>
    <t xml:space="preserve">3.2. Prosječna mjesečna zarada, prosječan broj plaćenih sati rada i učešće zaposlenih sa niskim zaradama u ukupnom  broju zaposlenih prema vlasništvu poslovnog subjekta i spolu, oktobar 2022.   </t>
  </si>
  <si>
    <t xml:space="preserve">3.3. Prosječna mjesečna zarada, prosječan broj plaćenih sati rada i učešće zaposlenih sa niskim zaradama u ukupnom broju zaposlenih prema veličini poslovnog subjekta i spolu, oktobar 2022.   </t>
  </si>
  <si>
    <t xml:space="preserve">3.4. Prosječna mjesečna zarada, prosječan broj plaćenih sati rada i učešće zaposlenih sa niskim zaradama u ukupnom broju zaposlenih prema grupama zanimanja i spolu, oktobar 2022.   </t>
  </si>
  <si>
    <t xml:space="preserve">3.5. Prosječna mjesečna zarada, prosječan broj plaćenih sati rada i učešće zaposlenih sa niskim zaradama u ukupnom broju zaposlenih prema stepenu obrazovanja i spolu, oktobar 2022.   </t>
  </si>
  <si>
    <t xml:space="preserve">3.6. Prosječna mjesečna zarada, prosječan broj plaćenih sati rada i učešće zaposlenih sa niskim zaradama u ukupnom broju zaposlenih prema starosnim grupama i spolu, oktobar 2022.   </t>
  </si>
  <si>
    <t>Prosječna mjesečna zarada po zaposlenom, KM / Average monthly earnings, KM per employee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</si>
</sst>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
    <numFmt numFmtId="166" formatCode="0.0"/>
  </numFmts>
  <fonts count="19" x14ac:knownFonts="1">
    <font>
      <sz val="11"/>
      <color theme="1"/>
      <name val="Calibri"/>
      <family val="2"/>
      <scheme val="minor"/>
    </font>
    <font>
      <sz val="10"/>
      <name val="Arial"/>
      <family val="2"/>
    </font>
    <font>
      <sz val="11"/>
      <color theme="1"/>
      <name val="Calibri"/>
      <family val="2"/>
      <scheme val="minor"/>
    </font>
    <font>
      <sz val="10"/>
      <name val="Arial"/>
      <family val="2"/>
    </font>
    <font>
      <sz val="10"/>
      <name val="Arial"/>
      <family val="2"/>
      <charset val="238"/>
    </font>
    <font>
      <sz val="9"/>
      <color theme="1"/>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9"/>
      <name val="Arial Narrow"/>
      <family val="2"/>
      <charset val="238"/>
    </font>
    <font>
      <sz val="9"/>
      <color rgb="FF000000"/>
      <name val="Arial Narrow"/>
      <family val="2"/>
      <charset val="238"/>
    </font>
    <font>
      <i/>
      <sz val="9"/>
      <color theme="1"/>
      <name val="Arial Narrow"/>
      <family val="2"/>
      <charset val="238"/>
    </font>
    <font>
      <b/>
      <i/>
      <sz val="9"/>
      <color theme="1"/>
      <name val="Arial Narrow"/>
      <family val="2"/>
      <charset val="238"/>
    </font>
    <font>
      <b/>
      <i/>
      <sz val="9"/>
      <color indexed="8"/>
      <name val="Arial Narrow"/>
      <family val="2"/>
      <charset val="238"/>
    </font>
    <font>
      <b/>
      <sz val="11"/>
      <color theme="1"/>
      <name val="Calibri"/>
      <family val="2"/>
      <scheme val="minor"/>
    </font>
    <font>
      <sz val="9"/>
      <color indexed="8"/>
      <name val="Arial Narrow"/>
      <family val="2"/>
      <charset val="238"/>
    </font>
    <font>
      <i/>
      <sz val="9"/>
      <color rgb="FF000000"/>
      <name val="Arial Narrow"/>
      <family val="2"/>
      <charset val="238"/>
    </font>
    <font>
      <sz val="9"/>
      <color indexed="60"/>
      <name val="Arial Narrow"/>
      <family val="2"/>
      <charset val="238"/>
    </font>
    <font>
      <i/>
      <sz val="9"/>
      <color indexed="8"/>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4" tint="-0.24994659260841701"/>
      </top>
      <bottom style="thin">
        <color theme="4" tint="-0.24994659260841701"/>
      </bottom>
      <diagonal/>
    </border>
    <border>
      <left/>
      <right/>
      <top style="thin">
        <color theme="4" tint="-0.24994659260841701"/>
      </top>
      <bottom/>
      <diagonal/>
    </border>
    <border>
      <left/>
      <right/>
      <top style="thin">
        <color rgb="FF0070C0"/>
      </top>
      <bottom style="thin">
        <color indexed="64"/>
      </bottom>
      <diagonal/>
    </border>
    <border>
      <left/>
      <right/>
      <top style="thin">
        <color indexed="64"/>
      </top>
      <bottom style="thin">
        <color indexed="64"/>
      </bottom>
      <diagonal/>
    </border>
    <border>
      <left/>
      <right/>
      <top style="thin">
        <color indexed="64"/>
      </top>
      <bottom style="thin">
        <color rgb="FF0070C0"/>
      </bottom>
      <diagonal/>
    </border>
    <border>
      <left style="thin">
        <color theme="4" tint="-0.249977111117893"/>
      </left>
      <right style="thin">
        <color indexed="64"/>
      </right>
      <top style="thin">
        <color indexed="64"/>
      </top>
      <bottom style="thin">
        <color theme="4" tint="-0.249977111117893"/>
      </bottom>
      <diagonal/>
    </border>
    <border>
      <left style="thin">
        <color theme="4" tint="-0.249977111117893"/>
      </left>
      <right style="thin">
        <color theme="4" tint="-0.249977111117893"/>
      </right>
      <top style="thin">
        <color theme="4" tint="-0.249977111117893"/>
      </top>
      <bottom style="thin">
        <color indexed="64"/>
      </bottom>
      <diagonal/>
    </border>
    <border>
      <left/>
      <right style="thin">
        <color indexed="64"/>
      </right>
      <top/>
      <bottom/>
      <diagonal/>
    </border>
    <border>
      <left style="thin">
        <color indexed="64"/>
      </left>
      <right style="thin">
        <color theme="4" tint="-0.249977111117893"/>
      </right>
      <top style="thin">
        <color indexed="64"/>
      </top>
      <bottom style="thin">
        <color theme="4" tint="-0.249977111117893"/>
      </bottom>
      <diagonal/>
    </border>
    <border>
      <left style="thin">
        <color theme="4" tint="-0.249977111117893"/>
      </left>
      <right/>
      <top style="thin">
        <color theme="4" tint="-0.24994659260841701"/>
      </top>
      <bottom style="thin">
        <color theme="4" tint="-0.24994659260841701"/>
      </bottom>
      <diagonal/>
    </border>
    <border>
      <left/>
      <right/>
      <top/>
      <bottom style="thin">
        <color theme="4" tint="-0.249977111117893"/>
      </bottom>
      <diagonal/>
    </border>
    <border>
      <left style="thin">
        <color indexed="64"/>
      </left>
      <right style="thin">
        <color theme="4" tint="-0.249977111117893"/>
      </right>
      <top/>
      <bottom style="thin">
        <color theme="4" tint="-0.249977111117893"/>
      </bottom>
      <diagonal/>
    </border>
    <border>
      <left style="thin">
        <color theme="4" tint="-0.249977111117893"/>
      </left>
      <right style="thin">
        <color indexed="64"/>
      </right>
      <top style="thin">
        <color theme="4" tint="-0.249977111117893"/>
      </top>
      <bottom style="thin">
        <color theme="4" tint="-0.249977111117893"/>
      </bottom>
      <diagonal/>
    </border>
    <border>
      <left/>
      <right style="thin">
        <color theme="4" tint="-0.249977111117893"/>
      </right>
      <top style="thin">
        <color indexed="64"/>
      </top>
      <bottom style="thin">
        <color indexed="64"/>
      </bottom>
      <diagonal/>
    </border>
    <border>
      <left style="thin">
        <color indexed="64"/>
      </left>
      <right style="thin">
        <color theme="4" tint="-0.249977111117893"/>
      </right>
      <top style="thin">
        <color indexed="64"/>
      </top>
      <bottom style="thin">
        <color indexed="64"/>
      </bottom>
      <diagonal/>
    </border>
    <border>
      <left/>
      <right/>
      <top style="thin">
        <color theme="4" tint="-0.249977111117893"/>
      </top>
      <bottom/>
      <diagonal/>
    </border>
    <border>
      <left style="thin">
        <color theme="4" tint="-0.249977111117893"/>
      </left>
      <right style="thin">
        <color theme="4" tint="-0.249977111117893"/>
      </right>
      <top style="thin">
        <color indexed="64"/>
      </top>
      <bottom/>
      <diagonal/>
    </border>
    <border>
      <left/>
      <right/>
      <top/>
      <bottom style="thin">
        <color theme="4" tint="-0.24994659260841701"/>
      </bottom>
      <diagonal/>
    </border>
    <border>
      <left style="thin">
        <color indexed="64"/>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top/>
      <bottom/>
      <diagonal/>
    </border>
    <border>
      <left/>
      <right style="thin">
        <color theme="4" tint="-0.249977111117893"/>
      </right>
      <top/>
      <bottom/>
      <diagonal/>
    </border>
    <border>
      <left style="thin">
        <color theme="4" tint="-0.249977111117893"/>
      </left>
      <right style="thin">
        <color theme="4" tint="-0.249977111117893"/>
      </right>
      <top style="thin">
        <color indexed="64"/>
      </top>
      <bottom style="thin">
        <color indexed="64"/>
      </bottom>
      <diagonal/>
    </border>
    <border>
      <left style="thin">
        <color theme="4" tint="-0.249977111117893"/>
      </left>
      <right style="thin">
        <color theme="4" tint="-0.249977111117893"/>
      </right>
      <top style="thin">
        <color indexed="64"/>
      </top>
      <bottom style="thin">
        <color theme="4" tint="-0.249977111117893"/>
      </bottom>
      <diagonal/>
    </border>
    <border>
      <left/>
      <right/>
      <top style="thin">
        <color indexed="64"/>
      </top>
      <bottom/>
      <diagonal/>
    </border>
    <border>
      <left style="thin">
        <color theme="4" tint="-0.249977111117893"/>
      </left>
      <right style="thin">
        <color theme="4" tint="-0.249977111117893"/>
      </right>
      <top/>
      <bottom/>
      <diagonal/>
    </border>
    <border>
      <left style="thin">
        <color theme="4" tint="-0.249977111117893"/>
      </left>
      <right/>
      <top/>
      <bottom style="thin">
        <color theme="4" tint="-0.249977111117893"/>
      </bottom>
      <diagonal/>
    </border>
    <border>
      <left/>
      <right style="thin">
        <color theme="4" tint="-0.249977111117893"/>
      </right>
      <top style="thin">
        <color theme="4" tint="-0.249977111117893"/>
      </top>
      <bottom style="thin">
        <color indexed="64"/>
      </bottom>
      <diagonal/>
    </border>
    <border>
      <left/>
      <right style="thin">
        <color theme="4" tint="-0.249977111117893"/>
      </right>
      <top style="thin">
        <color indexed="64"/>
      </top>
      <bottom style="thin">
        <color theme="4" tint="-0.249977111117893"/>
      </bottom>
      <diagonal/>
    </border>
    <border>
      <left/>
      <right style="thin">
        <color theme="4" tint="-0.249977111117893"/>
      </right>
      <top/>
      <bottom style="thin">
        <color theme="4" tint="-0.249977111117893"/>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style="thin">
        <color theme="4" tint="-0.249977111117893"/>
      </left>
      <right style="thin">
        <color theme="4" tint="-0.249977111117893"/>
      </right>
      <top/>
      <bottom style="thin">
        <color theme="4" tint="-0.249977111117893"/>
      </bottom>
      <diagonal/>
    </border>
    <border>
      <left style="thin">
        <color indexed="64"/>
      </left>
      <right style="thin">
        <color theme="4" tint="-0.249977111117893"/>
      </right>
      <top style="thin">
        <color indexed="64"/>
      </top>
      <bottom style="thin">
        <color theme="4" tint="-0.24994659260841701"/>
      </bottom>
      <diagonal/>
    </border>
    <border>
      <left style="thin">
        <color indexed="64"/>
      </left>
      <right style="thin">
        <color indexed="64"/>
      </right>
      <top style="thin">
        <color indexed="64"/>
      </top>
      <bottom style="thin">
        <color theme="4" tint="-0.249977111117893"/>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n">
        <color indexed="8"/>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style="thin">
        <color indexed="8"/>
      </right>
      <top/>
      <bottom/>
      <diagonal/>
    </border>
    <border>
      <left style="thin">
        <color indexed="8"/>
      </left>
      <right style="thin">
        <color indexed="8"/>
      </right>
      <top/>
      <bottom/>
      <diagonal/>
    </border>
    <border>
      <left style="thin">
        <color indexed="8"/>
      </left>
      <right style="thick">
        <color indexed="8"/>
      </right>
      <top/>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4" tint="-0.249977111117893"/>
      </left>
      <right style="thin">
        <color indexed="64"/>
      </right>
      <top style="thin">
        <color indexed="64"/>
      </top>
      <bottom style="thin">
        <color indexed="64"/>
      </bottom>
      <diagonal/>
    </border>
    <border>
      <left style="thin">
        <color indexed="64"/>
      </left>
      <right/>
      <top style="thin">
        <color theme="4" tint="-0.249977111117893"/>
      </top>
      <bottom/>
      <diagonal/>
    </border>
    <border>
      <left style="thin">
        <color indexed="64"/>
      </left>
      <right/>
      <top/>
      <bottom style="thin">
        <color theme="4" tint="-0.249977111117893"/>
      </bottom>
      <diagonal/>
    </border>
  </borders>
  <cellStyleXfs count="18">
    <xf numFmtId="0" fontId="0" fillId="0" borderId="0"/>
    <xf numFmtId="0" fontId="1" fillId="0" borderId="0"/>
    <xf numFmtId="0" fontId="3" fillId="0" borderId="0"/>
    <xf numFmtId="0" fontId="2" fillId="0" borderId="0"/>
    <xf numFmtId="9" fontId="2" fillId="0" borderId="0" applyFont="0" applyFill="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201">
    <xf numFmtId="0" fontId="0" fillId="0" borderId="0" xfId="0"/>
    <xf numFmtId="3" fontId="7" fillId="3" borderId="0" xfId="1" applyNumberFormat="1" applyFont="1" applyFill="1" applyAlignment="1">
      <alignment horizontal="right"/>
    </xf>
    <xf numFmtId="3" fontId="9" fillId="3" borderId="0" xfId="1" applyNumberFormat="1" applyFont="1" applyFill="1" applyAlignment="1">
      <alignment horizontal="right"/>
    </xf>
    <xf numFmtId="49" fontId="5" fillId="0" borderId="0" xfId="0" applyNumberFormat="1" applyFont="1" applyBorder="1" applyAlignment="1">
      <alignment horizontal="right"/>
    </xf>
    <xf numFmtId="2" fontId="5" fillId="0" borderId="0" xfId="0" applyNumberFormat="1" applyFont="1" applyAlignment="1">
      <alignment horizontal="right"/>
    </xf>
    <xf numFmtId="3" fontId="5" fillId="3" borderId="0" xfId="0" applyNumberFormat="1" applyFont="1" applyFill="1" applyAlignment="1">
      <alignment horizontal="right" wrapText="1"/>
    </xf>
    <xf numFmtId="3" fontId="5" fillId="0" borderId="0" xfId="0" applyNumberFormat="1" applyFont="1" applyAlignment="1">
      <alignment horizontal="right"/>
    </xf>
    <xf numFmtId="3" fontId="6" fillId="3" borderId="0" xfId="0" applyNumberFormat="1" applyFont="1" applyFill="1" applyAlignment="1">
      <alignment horizontal="right" wrapText="1"/>
    </xf>
    <xf numFmtId="0" fontId="5" fillId="0" borderId="0" xfId="0" applyFont="1"/>
    <xf numFmtId="0" fontId="6" fillId="3" borderId="19" xfId="0" applyFont="1" applyFill="1" applyBorder="1" applyAlignment="1">
      <alignment vertical="center" wrapText="1"/>
    </xf>
    <xf numFmtId="0" fontId="6" fillId="3" borderId="0" xfId="0" applyFont="1" applyFill="1" applyAlignment="1">
      <alignment vertical="center"/>
    </xf>
    <xf numFmtId="0" fontId="8" fillId="3" borderId="0" xfId="1" applyFont="1" applyFill="1" applyAlignment="1">
      <alignment vertical="center" wrapText="1"/>
    </xf>
    <xf numFmtId="0" fontId="9" fillId="0" borderId="0" xfId="16" applyFont="1"/>
    <xf numFmtId="0" fontId="5" fillId="3" borderId="0" xfId="0" applyFont="1" applyFill="1" applyAlignment="1">
      <alignment vertical="center" wrapText="1"/>
    </xf>
    <xf numFmtId="3" fontId="5" fillId="3" borderId="0" xfId="0" applyNumberFormat="1" applyFont="1" applyFill="1" applyAlignment="1">
      <alignment horizontal="right" vertical="center"/>
    </xf>
    <xf numFmtId="0" fontId="6" fillId="3" borderId="0" xfId="0" applyFont="1" applyFill="1" applyAlignment="1">
      <alignment vertical="center" wrapText="1"/>
    </xf>
    <xf numFmtId="2" fontId="5" fillId="3" borderId="0" xfId="0" applyNumberFormat="1" applyFont="1" applyFill="1" applyAlignment="1">
      <alignment vertical="center"/>
    </xf>
    <xf numFmtId="0" fontId="6" fillId="0" borderId="0" xfId="0" applyFont="1"/>
    <xf numFmtId="0" fontId="14" fillId="0" borderId="0" xfId="0" applyFont="1"/>
    <xf numFmtId="0" fontId="12" fillId="0" borderId="0" xfId="0" applyFont="1"/>
    <xf numFmtId="0" fontId="5" fillId="0" borderId="14" xfId="0" applyFont="1" applyBorder="1"/>
    <xf numFmtId="0" fontId="9" fillId="0" borderId="0" xfId="17" applyFont="1"/>
    <xf numFmtId="2" fontId="6" fillId="0" borderId="0" xfId="0" applyNumberFormat="1" applyFont="1" applyAlignment="1">
      <alignment horizontal="right"/>
    </xf>
    <xf numFmtId="1" fontId="5" fillId="0" borderId="0" xfId="0" applyNumberFormat="1" applyFont="1" applyAlignment="1">
      <alignment horizontal="right"/>
    </xf>
    <xf numFmtId="2" fontId="5" fillId="3" borderId="0" xfId="0" applyNumberFormat="1" applyFont="1" applyFill="1" applyAlignment="1">
      <alignment horizontal="right" vertical="center"/>
    </xf>
    <xf numFmtId="3" fontId="8" fillId="3" borderId="0" xfId="1" applyNumberFormat="1" applyFont="1" applyFill="1" applyAlignment="1">
      <alignment horizontal="right" wrapText="1"/>
    </xf>
    <xf numFmtId="0" fontId="15" fillId="3" borderId="0" xfId="1" applyFont="1" applyFill="1" applyAlignment="1">
      <alignment vertical="center" wrapText="1"/>
    </xf>
    <xf numFmtId="1" fontId="5" fillId="0" borderId="0" xfId="0" applyNumberFormat="1" applyFont="1"/>
    <xf numFmtId="3" fontId="5" fillId="0" borderId="0" xfId="0" applyNumberFormat="1" applyFont="1"/>
    <xf numFmtId="3" fontId="5" fillId="0" borderId="0" xfId="0" applyNumberFormat="1" applyFont="1" applyAlignment="1"/>
    <xf numFmtId="0" fontId="5" fillId="0" borderId="0" xfId="0" applyFont="1" applyAlignment="1"/>
    <xf numFmtId="0" fontId="5" fillId="0" borderId="0" xfId="0" applyFont="1" applyAlignment="1">
      <alignment horizontal="right"/>
    </xf>
    <xf numFmtId="0" fontId="6" fillId="3" borderId="0" xfId="0" applyFont="1" applyFill="1" applyAlignment="1">
      <alignment horizontal="left" vertical="center"/>
    </xf>
    <xf numFmtId="0" fontId="5" fillId="3" borderId="0" xfId="0" applyFont="1" applyFill="1" applyAlignment="1">
      <alignment horizontal="left" vertical="center" wrapText="1"/>
    </xf>
    <xf numFmtId="2" fontId="6" fillId="3" borderId="0" xfId="0" applyNumberFormat="1" applyFont="1" applyFill="1" applyAlignment="1">
      <alignment horizontal="right" vertical="center"/>
    </xf>
    <xf numFmtId="0" fontId="5" fillId="0" borderId="14" xfId="0" applyFont="1" applyBorder="1" applyAlignment="1"/>
    <xf numFmtId="1" fontId="5" fillId="3" borderId="0" xfId="0" applyNumberFormat="1" applyFont="1" applyFill="1" applyAlignment="1">
      <alignment vertical="center"/>
    </xf>
    <xf numFmtId="0" fontId="6" fillId="0" borderId="0" xfId="0" applyFont="1" applyAlignment="1"/>
    <xf numFmtId="0" fontId="12" fillId="0" borderId="0" xfId="0" applyFont="1" applyAlignment="1"/>
    <xf numFmtId="0" fontId="6" fillId="3" borderId="19" xfId="0" applyFont="1" applyFill="1" applyBorder="1" applyAlignment="1">
      <alignment vertical="center"/>
    </xf>
    <xf numFmtId="3" fontId="6" fillId="3" borderId="0" xfId="0" applyNumberFormat="1" applyFont="1" applyFill="1" applyAlignment="1">
      <alignment horizontal="right"/>
    </xf>
    <xf numFmtId="3" fontId="8" fillId="3" borderId="0" xfId="1" applyNumberFormat="1" applyFont="1" applyFill="1" applyAlignment="1">
      <alignment horizontal="right"/>
    </xf>
    <xf numFmtId="3" fontId="5" fillId="3" borderId="0" xfId="0" applyNumberFormat="1" applyFont="1" applyFill="1" applyAlignment="1">
      <alignment horizontal="right"/>
    </xf>
    <xf numFmtId="0" fontId="6" fillId="0" borderId="0" xfId="0" applyFont="1" applyAlignment="1">
      <alignment horizontal="right"/>
    </xf>
    <xf numFmtId="3" fontId="9" fillId="3" borderId="0" xfId="1" applyNumberFormat="1" applyFont="1" applyFill="1" applyAlignment="1">
      <alignment horizontal="right" vertical="center"/>
    </xf>
    <xf numFmtId="0" fontId="5" fillId="0" borderId="0" xfId="0" applyFont="1" applyAlignment="1">
      <alignment horizontal="right" vertical="center"/>
    </xf>
    <xf numFmtId="0" fontId="10" fillId="3" borderId="0" xfId="0" applyFont="1" applyFill="1" applyBorder="1" applyAlignment="1">
      <alignment vertical="center" wrapText="1"/>
    </xf>
    <xf numFmtId="2" fontId="5" fillId="3" borderId="0" xfId="0" applyNumberFormat="1" applyFont="1" applyFill="1" applyAlignment="1">
      <alignment horizontal="right"/>
    </xf>
    <xf numFmtId="1" fontId="5" fillId="3" borderId="0" xfId="0" applyNumberFormat="1" applyFont="1" applyFill="1" applyAlignment="1">
      <alignment horizontal="right"/>
    </xf>
    <xf numFmtId="1" fontId="15" fillId="3" borderId="0" xfId="1" applyNumberFormat="1" applyFont="1" applyFill="1" applyAlignment="1">
      <alignment horizontal="right"/>
    </xf>
    <xf numFmtId="3" fontId="10" fillId="3" borderId="0" xfId="0" applyNumberFormat="1" applyFont="1" applyFill="1" applyBorder="1" applyAlignment="1">
      <alignment horizontal="right" wrapText="1"/>
    </xf>
    <xf numFmtId="3" fontId="15" fillId="0" borderId="49" xfId="14" applyNumberFormat="1" applyFont="1" applyBorder="1" applyAlignment="1">
      <alignment horizontal="right"/>
    </xf>
    <xf numFmtId="3" fontId="15" fillId="0" borderId="50" xfId="14" applyNumberFormat="1" applyFont="1" applyBorder="1" applyAlignment="1">
      <alignment horizontal="right"/>
    </xf>
    <xf numFmtId="165" fontId="15" fillId="0" borderId="51" xfId="14" applyNumberFormat="1" applyFont="1" applyBorder="1" applyAlignment="1">
      <alignment horizontal="right"/>
    </xf>
    <xf numFmtId="3" fontId="15" fillId="0" borderId="54" xfId="14" applyNumberFormat="1" applyFont="1" applyBorder="1" applyAlignment="1">
      <alignment horizontal="right"/>
    </xf>
    <xf numFmtId="3" fontId="15" fillId="0" borderId="55" xfId="14" applyNumberFormat="1" applyFont="1" applyBorder="1" applyAlignment="1">
      <alignment horizontal="right"/>
    </xf>
    <xf numFmtId="165" fontId="15" fillId="0" borderId="56" xfId="14" applyNumberFormat="1" applyFont="1" applyBorder="1" applyAlignment="1">
      <alignment horizontal="right"/>
    </xf>
    <xf numFmtId="165" fontId="15" fillId="5" borderId="56" xfId="14" applyNumberFormat="1" applyFont="1" applyFill="1" applyBorder="1" applyAlignment="1">
      <alignment horizontal="right"/>
    </xf>
    <xf numFmtId="3" fontId="15" fillId="0" borderId="57" xfId="14" applyNumberFormat="1" applyFont="1" applyBorder="1" applyAlignment="1">
      <alignment horizontal="right"/>
    </xf>
    <xf numFmtId="3" fontId="15" fillId="0" borderId="58" xfId="14" applyNumberFormat="1" applyFont="1" applyBorder="1" applyAlignment="1">
      <alignment horizontal="right"/>
    </xf>
    <xf numFmtId="165" fontId="15" fillId="0" borderId="59" xfId="14" applyNumberFormat="1" applyFont="1" applyBorder="1" applyAlignment="1">
      <alignment horizontal="right"/>
    </xf>
    <xf numFmtId="0" fontId="6" fillId="3" borderId="5" xfId="0" applyFont="1" applyFill="1" applyBorder="1" applyAlignment="1">
      <alignment horizontal="right" wrapText="1"/>
    </xf>
    <xf numFmtId="0" fontId="6" fillId="3" borderId="0" xfId="0" applyFont="1" applyFill="1" applyAlignment="1">
      <alignment horizontal="right"/>
    </xf>
    <xf numFmtId="0" fontId="6" fillId="3" borderId="28" xfId="0" applyFont="1" applyFill="1" applyBorder="1" applyAlignment="1">
      <alignment horizontal="right"/>
    </xf>
    <xf numFmtId="0" fontId="15" fillId="0" borderId="41" xfId="14" applyFont="1" applyBorder="1" applyAlignment="1">
      <alignment horizontal="right" wrapText="1"/>
    </xf>
    <xf numFmtId="0" fontId="15" fillId="0" borderId="42" xfId="14" applyFont="1" applyBorder="1" applyAlignment="1">
      <alignment horizontal="right" wrapText="1"/>
    </xf>
    <xf numFmtId="0" fontId="15" fillId="0" borderId="43" xfId="14" applyFont="1" applyBorder="1" applyAlignment="1">
      <alignment horizontal="right" wrapText="1"/>
    </xf>
    <xf numFmtId="0" fontId="15" fillId="0" borderId="46" xfId="14" applyFont="1" applyBorder="1" applyAlignment="1">
      <alignment horizontal="right" wrapText="1"/>
    </xf>
    <xf numFmtId="0" fontId="15" fillId="0" borderId="47" xfId="14" applyFont="1" applyBorder="1" applyAlignment="1">
      <alignment horizontal="right" wrapText="1"/>
    </xf>
    <xf numFmtId="0" fontId="15" fillId="0" borderId="48" xfId="14" applyFont="1" applyBorder="1" applyAlignment="1">
      <alignment horizontal="right" wrapText="1"/>
    </xf>
    <xf numFmtId="0" fontId="15" fillId="0" borderId="40" xfId="14" applyFont="1" applyBorder="1" applyAlignment="1">
      <alignment horizontal="right" wrapText="1"/>
    </xf>
    <xf numFmtId="0" fontId="15" fillId="0" borderId="53" xfId="14" applyFont="1" applyBorder="1" applyAlignment="1">
      <alignment horizontal="right" wrapText="1"/>
    </xf>
    <xf numFmtId="1" fontId="5" fillId="4" borderId="0" xfId="0" applyNumberFormat="1" applyFont="1" applyFill="1" applyAlignment="1">
      <alignment horizontal="right"/>
    </xf>
    <xf numFmtId="3" fontId="5" fillId="4" borderId="0" xfId="0" applyNumberFormat="1" applyFont="1" applyFill="1" applyAlignment="1">
      <alignment horizontal="right"/>
    </xf>
    <xf numFmtId="0" fontId="15" fillId="0" borderId="45" xfId="14" applyFont="1" applyBorder="1" applyAlignment="1">
      <alignment horizontal="right" wrapText="1"/>
    </xf>
    <xf numFmtId="0" fontId="10" fillId="3" borderId="0" xfId="0" applyFont="1" applyFill="1" applyBorder="1" applyAlignment="1">
      <alignment horizontal="left" wrapText="1"/>
    </xf>
    <xf numFmtId="0" fontId="6" fillId="3" borderId="0" xfId="0" applyFont="1" applyFill="1" applyAlignment="1">
      <alignment horizontal="left" wrapText="1"/>
    </xf>
    <xf numFmtId="0" fontId="5" fillId="3" borderId="0" xfId="0" applyFont="1" applyFill="1" applyAlignment="1">
      <alignment horizontal="left" wrapText="1"/>
    </xf>
    <xf numFmtId="0" fontId="5" fillId="0" borderId="0" xfId="0" applyFont="1" applyAlignment="1">
      <alignment horizontal="left"/>
    </xf>
    <xf numFmtId="0" fontId="6" fillId="3" borderId="5" xfId="0" applyFont="1" applyFill="1" applyBorder="1" applyAlignment="1">
      <alignment horizontal="left" wrapText="1"/>
    </xf>
    <xf numFmtId="0" fontId="17" fillId="0" borderId="0" xfId="5" applyFont="1" applyFill="1" applyBorder="1" applyAlignment="1">
      <alignment horizontal="left" wrapText="1"/>
    </xf>
    <xf numFmtId="0" fontId="17" fillId="0" borderId="0" xfId="5" applyFont="1" applyFill="1" applyBorder="1" applyAlignment="1">
      <alignment horizontal="center" wrapText="1"/>
    </xf>
    <xf numFmtId="0" fontId="17" fillId="0" borderId="0" xfId="5" applyFont="1" applyFill="1" applyBorder="1" applyAlignment="1">
      <alignment horizontal="left" vertical="top" wrapText="1"/>
    </xf>
    <xf numFmtId="164" fontId="15" fillId="0" borderId="0" xfId="5" applyNumberFormat="1" applyFont="1" applyFill="1" applyBorder="1" applyAlignment="1">
      <alignment horizontal="right" vertical="top"/>
    </xf>
    <xf numFmtId="0" fontId="17" fillId="0" borderId="0" xfId="2" applyFont="1" applyFill="1" applyBorder="1" applyAlignment="1">
      <alignment horizontal="center" wrapText="1"/>
    </xf>
    <xf numFmtId="0" fontId="17" fillId="0" borderId="0" xfId="2" applyFont="1" applyFill="1" applyBorder="1" applyAlignment="1">
      <alignment horizontal="left" vertical="top" wrapText="1"/>
    </xf>
    <xf numFmtId="164" fontId="15" fillId="0" borderId="0" xfId="2" applyNumberFormat="1" applyFont="1" applyFill="1" applyBorder="1" applyAlignment="1">
      <alignment horizontal="right" vertical="top"/>
    </xf>
    <xf numFmtId="0" fontId="5" fillId="2" borderId="1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6" fillId="3" borderId="0" xfId="0" applyFont="1" applyFill="1" applyBorder="1" applyAlignment="1">
      <alignment vertical="center" wrapText="1"/>
    </xf>
    <xf numFmtId="1" fontId="6" fillId="3" borderId="19" xfId="0" applyNumberFormat="1" applyFont="1" applyFill="1" applyBorder="1" applyAlignment="1">
      <alignment vertical="center"/>
    </xf>
    <xf numFmtId="1" fontId="6" fillId="3" borderId="0" xfId="0" applyNumberFormat="1" applyFont="1" applyFill="1" applyBorder="1" applyAlignment="1">
      <alignment vertical="center"/>
    </xf>
    <xf numFmtId="0" fontId="6" fillId="3" borderId="5" xfId="0" applyFont="1" applyFill="1" applyBorder="1" applyAlignment="1">
      <alignment vertical="center"/>
    </xf>
    <xf numFmtId="0" fontId="9" fillId="0" borderId="0" xfId="6" applyFont="1"/>
    <xf numFmtId="0" fontId="5" fillId="0" borderId="0" xfId="0" applyFont="1" applyFill="1" applyBorder="1"/>
    <xf numFmtId="0" fontId="9" fillId="0" borderId="0" xfId="5" applyFont="1" applyFill="1" applyBorder="1"/>
    <xf numFmtId="3" fontId="7" fillId="3" borderId="0" xfId="1" applyNumberFormat="1" applyFont="1" applyFill="1" applyBorder="1" applyAlignment="1">
      <alignment horizontal="right"/>
    </xf>
    <xf numFmtId="3" fontId="9" fillId="3" borderId="0" xfId="1" applyNumberFormat="1" applyFont="1" applyFill="1" applyBorder="1" applyAlignment="1">
      <alignment horizontal="right"/>
    </xf>
    <xf numFmtId="165" fontId="9" fillId="3" borderId="0" xfId="1" applyNumberFormat="1" applyFont="1" applyFill="1" applyBorder="1" applyAlignment="1">
      <alignment horizontal="right"/>
    </xf>
    <xf numFmtId="165" fontId="9" fillId="3" borderId="0" xfId="1" applyNumberFormat="1" applyFont="1" applyFill="1" applyAlignment="1">
      <alignment horizontal="right"/>
    </xf>
    <xf numFmtId="1" fontId="6" fillId="3" borderId="5" xfId="0" applyNumberFormat="1" applyFont="1" applyFill="1" applyBorder="1" applyAlignment="1">
      <alignment vertical="center"/>
    </xf>
    <xf numFmtId="1" fontId="5" fillId="0" borderId="19" xfId="0" applyNumberFormat="1" applyFont="1" applyBorder="1"/>
    <xf numFmtId="2" fontId="15" fillId="3" borderId="0" xfId="1" applyNumberFormat="1" applyFont="1" applyFill="1" applyAlignment="1">
      <alignment horizontal="left" vertical="center" wrapText="1"/>
    </xf>
    <xf numFmtId="0" fontId="15" fillId="3" borderId="0" xfId="1" applyFont="1" applyFill="1" applyAlignment="1">
      <alignment horizontal="left" vertical="center" wrapText="1"/>
    </xf>
    <xf numFmtId="0" fontId="9" fillId="0" borderId="0" xfId="7" applyFont="1"/>
    <xf numFmtId="1" fontId="6" fillId="0" borderId="0" xfId="0" applyNumberFormat="1" applyFont="1" applyFill="1" applyBorder="1" applyAlignment="1">
      <alignment vertical="center"/>
    </xf>
    <xf numFmtId="1" fontId="5" fillId="0" borderId="0" xfId="0" applyNumberFormat="1" applyFont="1" applyFill="1" applyBorder="1"/>
    <xf numFmtId="0" fontId="6" fillId="0" borderId="0" xfId="0" applyFont="1" applyFill="1" applyBorder="1" applyAlignment="1">
      <alignment vertical="center"/>
    </xf>
    <xf numFmtId="0" fontId="9" fillId="0" borderId="0" xfId="8" applyFont="1"/>
    <xf numFmtId="0" fontId="5" fillId="3" borderId="0" xfId="0" applyFont="1" applyFill="1"/>
    <xf numFmtId="3" fontId="15" fillId="3" borderId="0" xfId="1" applyNumberFormat="1" applyFont="1" applyFill="1" applyAlignment="1">
      <alignment horizontal="right" wrapText="1"/>
    </xf>
    <xf numFmtId="0" fontId="9" fillId="0" borderId="0" xfId="15" applyFont="1"/>
    <xf numFmtId="3" fontId="9" fillId="3" borderId="0" xfId="0" applyNumberFormat="1" applyFont="1" applyFill="1" applyAlignment="1">
      <alignment horizontal="right"/>
    </xf>
    <xf numFmtId="0" fontId="9" fillId="0" borderId="0" xfId="9" applyFont="1"/>
    <xf numFmtId="3" fontId="7" fillId="3" borderId="0" xfId="0" applyNumberFormat="1" applyFont="1" applyFill="1" applyAlignment="1">
      <alignment horizontal="right"/>
    </xf>
    <xf numFmtId="0" fontId="9" fillId="0" borderId="0" xfId="10" applyFont="1"/>
    <xf numFmtId="0" fontId="9" fillId="0" borderId="0" xfId="11" applyFont="1"/>
    <xf numFmtId="164" fontId="9" fillId="3" borderId="0" xfId="1" applyNumberFormat="1" applyFont="1" applyFill="1" applyAlignment="1">
      <alignment horizontal="right" vertical="center"/>
    </xf>
    <xf numFmtId="0" fontId="9" fillId="0" borderId="0" xfId="12" applyFont="1"/>
    <xf numFmtId="0" fontId="9" fillId="0" borderId="0" xfId="13" applyFont="1"/>
    <xf numFmtId="3" fontId="15" fillId="3" borderId="0" xfId="1" applyNumberFormat="1" applyFont="1" applyFill="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6" fontId="6" fillId="3" borderId="0" xfId="4" applyNumberFormat="1" applyFont="1" applyFill="1" applyBorder="1" applyAlignment="1">
      <alignment horizontal="right"/>
    </xf>
    <xf numFmtId="166" fontId="5" fillId="3" borderId="0" xfId="4" applyNumberFormat="1" applyFont="1" applyFill="1" applyBorder="1" applyAlignment="1">
      <alignment horizontal="right"/>
    </xf>
    <xf numFmtId="0" fontId="9" fillId="2" borderId="60" xfId="0" applyFont="1" applyFill="1" applyBorder="1" applyAlignment="1">
      <alignment horizontal="center" vertical="center" wrapText="1"/>
    </xf>
    <xf numFmtId="0" fontId="9" fillId="2" borderId="61" xfId="0" applyFont="1" applyFill="1" applyBorder="1" applyAlignment="1">
      <alignment horizontal="center" vertical="center" wrapText="1"/>
    </xf>
    <xf numFmtId="2" fontId="6" fillId="0" borderId="0" xfId="0" applyNumberFormat="1" applyFont="1" applyFill="1" applyAlignment="1">
      <alignment horizontal="right"/>
    </xf>
    <xf numFmtId="3" fontId="7" fillId="0" borderId="0" xfId="1" applyNumberFormat="1" applyFont="1" applyFill="1" applyAlignment="1">
      <alignment horizontal="right"/>
    </xf>
    <xf numFmtId="2" fontId="5" fillId="0" borderId="0" xfId="0" applyNumberFormat="1" applyFont="1" applyFill="1" applyAlignment="1">
      <alignment horizontal="right"/>
    </xf>
    <xf numFmtId="1" fontId="5" fillId="0" borderId="0" xfId="0" applyNumberFormat="1" applyFont="1" applyFill="1" applyAlignment="1">
      <alignment horizontal="right"/>
    </xf>
    <xf numFmtId="3" fontId="9" fillId="0" borderId="0" xfId="1" applyNumberFormat="1" applyFont="1" applyFill="1" applyAlignment="1">
      <alignment horizontal="right"/>
    </xf>
    <xf numFmtId="49" fontId="5" fillId="0" borderId="0" xfId="0" applyNumberFormat="1" applyFont="1" applyFill="1" applyBorder="1" applyAlignment="1">
      <alignment horizontal="right"/>
    </xf>
    <xf numFmtId="3" fontId="6" fillId="0" borderId="0" xfId="0" applyNumberFormat="1" applyFont="1" applyFill="1" applyAlignment="1">
      <alignment horizontal="right" wrapText="1"/>
    </xf>
    <xf numFmtId="3" fontId="8" fillId="0" borderId="0" xfId="1" applyNumberFormat="1" applyFont="1" applyFill="1" applyAlignment="1">
      <alignment horizontal="right" wrapText="1"/>
    </xf>
    <xf numFmtId="3" fontId="10" fillId="0" borderId="0" xfId="0" applyNumberFormat="1" applyFont="1" applyFill="1" applyBorder="1" applyAlignment="1">
      <alignment horizontal="right" wrapText="1"/>
    </xf>
    <xf numFmtId="3" fontId="5" fillId="0" borderId="0" xfId="0" applyNumberFormat="1" applyFont="1" applyFill="1" applyAlignment="1">
      <alignment horizontal="right" wrapText="1"/>
    </xf>
    <xf numFmtId="3" fontId="5" fillId="0" borderId="0" xfId="0" applyNumberFormat="1" applyFont="1" applyFill="1" applyAlignment="1">
      <alignment horizontal="right"/>
    </xf>
    <xf numFmtId="3" fontId="9" fillId="0" borderId="0" xfId="0" applyNumberFormat="1" applyFont="1" applyFill="1" applyAlignment="1">
      <alignment horizontal="right"/>
    </xf>
    <xf numFmtId="0" fontId="5" fillId="2" borderId="0"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3" borderId="28" xfId="0" applyFont="1" applyFill="1" applyBorder="1" applyAlignment="1">
      <alignment vertical="center" wrapText="1"/>
    </xf>
    <xf numFmtId="0" fontId="6" fillId="3" borderId="0" xfId="0" applyFont="1" applyFill="1" applyBorder="1" applyAlignment="1">
      <alignment vertical="center"/>
    </xf>
    <xf numFmtId="0" fontId="6" fillId="3" borderId="0" xfId="0" applyFont="1" applyFill="1" applyBorder="1" applyAlignment="1">
      <alignment horizontal="left" wrapText="1"/>
    </xf>
    <xf numFmtId="0" fontId="9" fillId="2" borderId="0" xfId="0" applyFont="1" applyFill="1" applyBorder="1" applyAlignment="1">
      <alignment horizontal="center" vertical="center" wrapText="1"/>
    </xf>
    <xf numFmtId="0" fontId="17" fillId="0" borderId="0" xfId="2" applyFont="1" applyFill="1" applyBorder="1" applyAlignment="1">
      <alignment horizontal="left"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15" fillId="0" borderId="39" xfId="14" applyFont="1" applyBorder="1" applyAlignment="1">
      <alignment horizontal="right" wrapText="1"/>
    </xf>
    <xf numFmtId="0" fontId="15" fillId="0" borderId="52" xfId="14" applyFont="1" applyBorder="1" applyAlignment="1">
      <alignment horizontal="right" wrapText="1"/>
    </xf>
    <xf numFmtId="0" fontId="15" fillId="0" borderId="44" xfId="14" applyFont="1" applyBorder="1" applyAlignment="1">
      <alignment horizontal="right" wrapText="1"/>
    </xf>
    <xf numFmtId="0" fontId="15" fillId="0" borderId="40" xfId="14" applyFont="1" applyBorder="1" applyAlignment="1">
      <alignment horizontal="right" wrapText="1"/>
    </xf>
    <xf numFmtId="0" fontId="15" fillId="0" borderId="45" xfId="14" applyFont="1" applyBorder="1" applyAlignment="1">
      <alignment horizontal="right" wrapText="1"/>
    </xf>
    <xf numFmtId="0" fontId="5" fillId="2" borderId="3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9" fillId="2" borderId="60" xfId="0" applyFont="1" applyFill="1" applyBorder="1" applyAlignment="1">
      <alignment horizontal="center" wrapText="1"/>
    </xf>
    <xf numFmtId="0" fontId="9" fillId="2" borderId="61" xfId="0" applyFont="1" applyFill="1" applyBorder="1" applyAlignment="1">
      <alignment horizontal="center"/>
    </xf>
    <xf numFmtId="0" fontId="9" fillId="2" borderId="6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18" xfId="0" applyFont="1" applyFill="1" applyBorder="1" applyAlignment="1">
      <alignment vertical="center" wrapText="1"/>
    </xf>
    <xf numFmtId="0" fontId="5" fillId="2" borderId="63" xfId="0" applyFont="1" applyFill="1" applyBorder="1" applyAlignment="1">
      <alignment horizontal="center" vertical="center" wrapText="1"/>
    </xf>
    <xf numFmtId="0" fontId="5" fillId="2" borderId="63" xfId="0" applyFont="1" applyFill="1" applyBorder="1" applyAlignment="1">
      <alignment vertical="center" wrapText="1"/>
    </xf>
    <xf numFmtId="0" fontId="5" fillId="2" borderId="1" xfId="0" applyFont="1" applyFill="1" applyBorder="1" applyAlignment="1">
      <alignment vertical="center" wrapText="1"/>
    </xf>
    <xf numFmtId="0" fontId="5" fillId="2" borderId="64" xfId="0" applyFont="1" applyFill="1" applyBorder="1" applyAlignment="1">
      <alignment horizontal="center" vertical="center" wrapText="1"/>
    </xf>
    <xf numFmtId="0" fontId="5" fillId="2" borderId="65" xfId="0" applyFont="1" applyFill="1" applyBorder="1" applyAlignment="1">
      <alignment horizontal="center" vertical="center" wrapText="1"/>
    </xf>
  </cellXfs>
  <cellStyles count="18">
    <cellStyle name="Normal" xfId="0" builtinId="0"/>
    <cellStyle name="Normal 6" xfId="3"/>
    <cellStyle name="Normal_1.1." xfId="2"/>
    <cellStyle name="Normal_1.1._1" xfId="5"/>
    <cellStyle name="Normal_1.1._3" xfId="6"/>
    <cellStyle name="Normal_1.4._1" xfId="7"/>
    <cellStyle name="Normal_1.8._1" xfId="8"/>
    <cellStyle name="Normal_2.2." xfId="15"/>
    <cellStyle name="Normal_2.4." xfId="9"/>
    <cellStyle name="Normal_2.5." xfId="10"/>
    <cellStyle name="Normal_2.6." xfId="11"/>
    <cellStyle name="Normal_2.7." xfId="12"/>
    <cellStyle name="Normal_2.8." xfId="13"/>
    <cellStyle name="Normal_3.1." xfId="14"/>
    <cellStyle name="Normal_3.2." xfId="16"/>
    <cellStyle name="Normal_3.3._1" xfId="17"/>
    <cellStyle name="Normal_Sheet1"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3"/>
  <sheetViews>
    <sheetView zoomScaleNormal="100" workbookViewId="0">
      <selection activeCell="L6" sqref="L6"/>
    </sheetView>
  </sheetViews>
  <sheetFormatPr defaultRowHeight="13.5" x14ac:dyDescent="0.25"/>
  <cols>
    <col min="1" max="1" width="42.28515625" style="8" customWidth="1"/>
    <col min="2" max="16384" width="9.140625" style="8"/>
  </cols>
  <sheetData>
    <row r="2" spans="1:5" s="17" customFormat="1" x14ac:dyDescent="0.25">
      <c r="A2" s="17" t="s">
        <v>335</v>
      </c>
    </row>
    <row r="3" spans="1:5" s="17" customFormat="1" x14ac:dyDescent="0.25">
      <c r="A3" s="19" t="s">
        <v>59</v>
      </c>
    </row>
    <row r="4" spans="1:5" ht="9" customHeight="1" x14ac:dyDescent="0.25">
      <c r="C4" s="20"/>
    </row>
    <row r="5" spans="1:5" ht="39.75" customHeight="1" x14ac:dyDescent="0.25">
      <c r="A5" s="147" t="s">
        <v>211</v>
      </c>
      <c r="B5" s="148" t="s">
        <v>213</v>
      </c>
      <c r="C5" s="149"/>
      <c r="D5" s="150" t="s">
        <v>214</v>
      </c>
      <c r="E5" s="152" t="s">
        <v>215</v>
      </c>
    </row>
    <row r="6" spans="1:5" ht="27" x14ac:dyDescent="0.25">
      <c r="A6" s="147"/>
      <c r="B6" s="153" t="s">
        <v>216</v>
      </c>
      <c r="C6" s="87" t="s">
        <v>217</v>
      </c>
      <c r="D6" s="150"/>
      <c r="E6" s="152"/>
    </row>
    <row r="7" spans="1:5" ht="48" customHeight="1" x14ac:dyDescent="0.25">
      <c r="A7" s="147"/>
      <c r="B7" s="154"/>
      <c r="C7" s="88" t="s">
        <v>218</v>
      </c>
      <c r="D7" s="151"/>
      <c r="E7" s="152"/>
    </row>
    <row r="8" spans="1:5" ht="10.5" customHeight="1" x14ac:dyDescent="0.25">
      <c r="A8" s="89"/>
      <c r="B8" s="90"/>
      <c r="C8" s="27"/>
      <c r="D8" s="91"/>
      <c r="E8" s="92"/>
    </row>
    <row r="9" spans="1:5" x14ac:dyDescent="0.25">
      <c r="A9" s="89" t="s">
        <v>212</v>
      </c>
      <c r="B9" s="96">
        <v>24726</v>
      </c>
      <c r="C9" s="1">
        <v>909.43712007880947</v>
      </c>
      <c r="D9" s="1">
        <v>21116</v>
      </c>
      <c r="E9" s="1">
        <v>25</v>
      </c>
    </row>
    <row r="10" spans="1:5" x14ac:dyDescent="0.25">
      <c r="A10" s="46" t="s">
        <v>179</v>
      </c>
      <c r="B10" s="97">
        <v>26526.504404396299</v>
      </c>
      <c r="C10" s="97" t="s">
        <v>88</v>
      </c>
      <c r="D10" s="2">
        <v>25418</v>
      </c>
      <c r="E10" s="2">
        <v>26.6005315868039</v>
      </c>
    </row>
    <row r="11" spans="1:5" x14ac:dyDescent="0.25">
      <c r="A11" s="46" t="s">
        <v>180</v>
      </c>
      <c r="B11" s="97">
        <v>18933.561308316999</v>
      </c>
      <c r="C11" s="97">
        <v>829.326460805951</v>
      </c>
      <c r="D11" s="2">
        <v>16144</v>
      </c>
      <c r="E11" s="2">
        <v>21.745963766745099</v>
      </c>
    </row>
    <row r="12" spans="1:5" ht="27" x14ac:dyDescent="0.25">
      <c r="A12" s="46" t="s">
        <v>181</v>
      </c>
      <c r="B12" s="97">
        <v>39778.868480132202</v>
      </c>
      <c r="C12" s="3" t="s">
        <v>94</v>
      </c>
      <c r="D12" s="2">
        <v>39581</v>
      </c>
      <c r="E12" s="2">
        <v>28.457838820440301</v>
      </c>
    </row>
    <row r="13" spans="1:5" ht="40.5" x14ac:dyDescent="0.25">
      <c r="A13" s="46" t="s">
        <v>182</v>
      </c>
      <c r="B13" s="97">
        <v>22740.361624624202</v>
      </c>
      <c r="C13" s="3" t="s">
        <v>89</v>
      </c>
      <c r="D13" s="2">
        <v>21551</v>
      </c>
      <c r="E13" s="2">
        <v>25.658351034726898</v>
      </c>
    </row>
    <row r="14" spans="1:5" x14ac:dyDescent="0.25">
      <c r="A14" s="46" t="s">
        <v>43</v>
      </c>
      <c r="B14" s="97">
        <v>18411.7654565312</v>
      </c>
      <c r="C14" s="97" t="s">
        <v>90</v>
      </c>
      <c r="D14" s="2">
        <v>14982</v>
      </c>
      <c r="E14" s="2">
        <v>21.641912318389402</v>
      </c>
    </row>
    <row r="15" spans="1:5" ht="40.5" x14ac:dyDescent="0.25">
      <c r="A15" s="46" t="s">
        <v>183</v>
      </c>
      <c r="B15" s="97">
        <v>18650.534612524702</v>
      </c>
      <c r="C15" s="3" t="s">
        <v>91</v>
      </c>
      <c r="D15" s="2">
        <v>15392</v>
      </c>
      <c r="E15" s="2">
        <v>20.891185378120198</v>
      </c>
    </row>
    <row r="16" spans="1:5" x14ac:dyDescent="0.25">
      <c r="A16" s="46" t="s">
        <v>184</v>
      </c>
      <c r="B16" s="97">
        <v>24127.393409877299</v>
      </c>
      <c r="C16" s="97">
        <v>1403.9635440514701</v>
      </c>
      <c r="D16" s="2">
        <v>21504.000000000098</v>
      </c>
      <c r="E16" s="2">
        <v>25.075371705139499</v>
      </c>
    </row>
    <row r="17" spans="1:5" ht="27" x14ac:dyDescent="0.25">
      <c r="A17" s="46" t="s">
        <v>185</v>
      </c>
      <c r="B17" s="97">
        <v>15317.688305523799</v>
      </c>
      <c r="C17" s="3" t="s">
        <v>92</v>
      </c>
      <c r="D17" s="2">
        <v>13484</v>
      </c>
      <c r="E17" s="2">
        <v>20.713995368267799</v>
      </c>
    </row>
    <row r="18" spans="1:5" x14ac:dyDescent="0.25">
      <c r="A18" s="46" t="s">
        <v>186</v>
      </c>
      <c r="B18" s="97">
        <v>34788.312886783096</v>
      </c>
      <c r="C18" s="97" t="s">
        <v>93</v>
      </c>
      <c r="D18" s="2">
        <v>30403</v>
      </c>
      <c r="E18" s="2">
        <v>24.441870467692201</v>
      </c>
    </row>
    <row r="19" spans="1:5" ht="27" x14ac:dyDescent="0.25">
      <c r="A19" s="46" t="s">
        <v>187</v>
      </c>
      <c r="B19" s="97">
        <v>37449.065100403102</v>
      </c>
      <c r="C19" s="97" t="s">
        <v>95</v>
      </c>
      <c r="D19" s="2">
        <v>31930</v>
      </c>
      <c r="E19" s="2">
        <v>25.598146243184299</v>
      </c>
    </row>
    <row r="20" spans="1:5" x14ac:dyDescent="0.25">
      <c r="A20" s="46" t="s">
        <v>188</v>
      </c>
      <c r="B20" s="97">
        <v>22753.4893189994</v>
      </c>
      <c r="C20" s="3" t="s">
        <v>96</v>
      </c>
      <c r="D20" s="2">
        <v>19099</v>
      </c>
      <c r="E20" s="2">
        <v>22.8866194545033</v>
      </c>
    </row>
    <row r="21" spans="1:5" ht="27" x14ac:dyDescent="0.25">
      <c r="A21" s="46" t="s">
        <v>189</v>
      </c>
      <c r="B21" s="97">
        <v>28020.026233950099</v>
      </c>
      <c r="C21" s="3" t="s">
        <v>97</v>
      </c>
      <c r="D21" s="2">
        <v>23547</v>
      </c>
      <c r="E21" s="2">
        <v>22.244835653372999</v>
      </c>
    </row>
    <row r="22" spans="1:5" ht="27.75" customHeight="1" x14ac:dyDescent="0.25">
      <c r="A22" s="46" t="s">
        <v>190</v>
      </c>
      <c r="B22" s="97">
        <v>21697.504115222098</v>
      </c>
      <c r="C22" s="97" t="s">
        <v>98</v>
      </c>
      <c r="D22" s="2">
        <v>16503</v>
      </c>
      <c r="E22" s="2">
        <v>21.010435116690999</v>
      </c>
    </row>
    <row r="23" spans="1:5" ht="27" x14ac:dyDescent="0.25">
      <c r="A23" s="46" t="s">
        <v>191</v>
      </c>
      <c r="B23" s="97">
        <v>32370.3731815561</v>
      </c>
      <c r="C23" s="97">
        <v>1183.8116139225299</v>
      </c>
      <c r="D23" s="2">
        <v>29075</v>
      </c>
      <c r="E23" s="2">
        <v>30.110896292428698</v>
      </c>
    </row>
    <row r="24" spans="1:5" x14ac:dyDescent="0.25">
      <c r="A24" s="46" t="s">
        <v>192</v>
      </c>
      <c r="B24" s="97">
        <v>29652.8309813782</v>
      </c>
      <c r="C24" s="3" t="s">
        <v>99</v>
      </c>
      <c r="D24" s="2">
        <v>27453</v>
      </c>
      <c r="E24" s="2">
        <v>30.590488651129299</v>
      </c>
    </row>
    <row r="25" spans="1:5" ht="27.75" customHeight="1" x14ac:dyDescent="0.25">
      <c r="A25" s="46" t="s">
        <v>193</v>
      </c>
      <c r="B25" s="97">
        <v>32491.592853586299</v>
      </c>
      <c r="C25" s="3" t="s">
        <v>100</v>
      </c>
      <c r="D25" s="2">
        <v>27498.378378378398</v>
      </c>
      <c r="E25" s="2">
        <v>28.936703458348799</v>
      </c>
    </row>
    <row r="26" spans="1:5" x14ac:dyDescent="0.25">
      <c r="A26" s="46" t="s">
        <v>194</v>
      </c>
      <c r="B26" s="97">
        <v>18069.7989716552</v>
      </c>
      <c r="C26" s="97">
        <v>554.97260582589797</v>
      </c>
      <c r="D26" s="3" t="s">
        <v>240</v>
      </c>
      <c r="E26" s="2">
        <v>22.365191520514699</v>
      </c>
    </row>
    <row r="27" spans="1:5" x14ac:dyDescent="0.25">
      <c r="A27" s="46" t="s">
        <v>195</v>
      </c>
      <c r="B27" s="97">
        <v>28769.6781523953</v>
      </c>
      <c r="C27" s="3" t="s">
        <v>101</v>
      </c>
      <c r="D27" s="2">
        <v>26236</v>
      </c>
      <c r="E27" s="2">
        <v>23.5996363908985</v>
      </c>
    </row>
    <row r="28" spans="1:5" x14ac:dyDescent="0.25">
      <c r="A28" s="15"/>
      <c r="B28" s="98"/>
      <c r="C28" s="98"/>
      <c r="D28" s="99"/>
      <c r="E28" s="99"/>
    </row>
    <row r="29" spans="1:5" x14ac:dyDescent="0.25">
      <c r="A29" s="15" t="s">
        <v>168</v>
      </c>
      <c r="B29" s="1">
        <v>25079.369410778501</v>
      </c>
      <c r="C29" s="1">
        <v>929</v>
      </c>
      <c r="D29" s="1">
        <v>21331</v>
      </c>
      <c r="E29" s="1">
        <v>24</v>
      </c>
    </row>
    <row r="30" spans="1:5" x14ac:dyDescent="0.25">
      <c r="A30" s="46" t="s">
        <v>179</v>
      </c>
      <c r="B30" s="2">
        <v>27395.566873687265</v>
      </c>
      <c r="C30" s="97" t="s">
        <v>103</v>
      </c>
      <c r="D30" s="2">
        <v>26367.99999999996</v>
      </c>
      <c r="E30" s="2">
        <v>26.66464147818829</v>
      </c>
    </row>
    <row r="31" spans="1:5" x14ac:dyDescent="0.25">
      <c r="A31" s="46" t="s">
        <v>180</v>
      </c>
      <c r="B31" s="2">
        <v>20393.4228303952</v>
      </c>
      <c r="C31" s="2">
        <v>888.22396278620033</v>
      </c>
      <c r="D31" s="2">
        <v>17810.000000000004</v>
      </c>
      <c r="E31" s="2">
        <v>21.85243744125216</v>
      </c>
    </row>
    <row r="32" spans="1:5" ht="30" customHeight="1" x14ac:dyDescent="0.25">
      <c r="A32" s="46" t="s">
        <v>181</v>
      </c>
      <c r="B32" s="2">
        <v>39322.477898294499</v>
      </c>
      <c r="C32" s="3" t="s">
        <v>104</v>
      </c>
      <c r="D32" s="2">
        <v>39122.000000000102</v>
      </c>
      <c r="E32" s="2">
        <v>28.498887326287473</v>
      </c>
    </row>
    <row r="33" spans="1:7" ht="39" customHeight="1" x14ac:dyDescent="0.25">
      <c r="A33" s="46" t="s">
        <v>182</v>
      </c>
      <c r="B33" s="2">
        <v>22279.1238850056</v>
      </c>
      <c r="C33" s="3" t="s">
        <v>105</v>
      </c>
      <c r="D33" s="2">
        <v>21008.000000000004</v>
      </c>
      <c r="E33" s="2">
        <v>25.614852852400869</v>
      </c>
    </row>
    <row r="34" spans="1:7" x14ac:dyDescent="0.25">
      <c r="A34" s="46" t="s">
        <v>43</v>
      </c>
      <c r="B34" s="2">
        <v>18421.636614560499</v>
      </c>
      <c r="C34" s="2" t="s">
        <v>90</v>
      </c>
      <c r="D34" s="2">
        <v>15091.999999999993</v>
      </c>
      <c r="E34" s="2">
        <v>21.700351944050276</v>
      </c>
    </row>
    <row r="35" spans="1:7" ht="21" customHeight="1" x14ac:dyDescent="0.25">
      <c r="A35" s="46" t="s">
        <v>183</v>
      </c>
      <c r="B35" s="2">
        <v>19616.569650090601</v>
      </c>
      <c r="C35" s="3" t="s">
        <v>106</v>
      </c>
      <c r="D35" s="2">
        <v>16101.999999999993</v>
      </c>
      <c r="E35" s="2">
        <v>20.835245761954077</v>
      </c>
    </row>
    <row r="36" spans="1:7" ht="21" customHeight="1" x14ac:dyDescent="0.25">
      <c r="A36" s="46" t="s">
        <v>184</v>
      </c>
      <c r="B36" s="2">
        <v>23606.601900432961</v>
      </c>
      <c r="C36" s="2">
        <v>1342.2120014631707</v>
      </c>
      <c r="D36" s="2">
        <v>21190.000000000033</v>
      </c>
      <c r="E36" s="2">
        <v>25.06034407051877</v>
      </c>
    </row>
    <row r="37" spans="1:7" ht="21" customHeight="1" x14ac:dyDescent="0.25">
      <c r="A37" s="46" t="s">
        <v>185</v>
      </c>
      <c r="B37" s="2">
        <v>16030.3084646804</v>
      </c>
      <c r="C37" s="97" t="s">
        <v>107</v>
      </c>
      <c r="D37" s="2">
        <v>14251.028289473694</v>
      </c>
      <c r="E37" s="2">
        <v>20.745866628616046</v>
      </c>
    </row>
    <row r="38" spans="1:7" x14ac:dyDescent="0.25">
      <c r="A38" s="46" t="s">
        <v>186</v>
      </c>
      <c r="B38" s="2">
        <v>36242.192865738703</v>
      </c>
      <c r="C38" s="3" t="s">
        <v>108</v>
      </c>
      <c r="D38" s="2">
        <v>31035.00000000004</v>
      </c>
      <c r="E38" s="2">
        <v>24.520471577636506</v>
      </c>
    </row>
    <row r="39" spans="1:7" ht="27" x14ac:dyDescent="0.25">
      <c r="A39" s="46" t="s">
        <v>187</v>
      </c>
      <c r="B39" s="2">
        <v>40361.945744869401</v>
      </c>
      <c r="C39" s="97" t="s">
        <v>109</v>
      </c>
      <c r="D39" s="2">
        <v>34614.999999999949</v>
      </c>
      <c r="E39" s="2">
        <v>25.531835273551209</v>
      </c>
    </row>
    <row r="40" spans="1:7" x14ac:dyDescent="0.25">
      <c r="A40" s="46" t="s">
        <v>188</v>
      </c>
      <c r="B40" s="2">
        <v>24213.999532396901</v>
      </c>
      <c r="C40" s="3" t="s">
        <v>110</v>
      </c>
      <c r="D40" s="2">
        <v>21804.999999999927</v>
      </c>
      <c r="E40" s="2">
        <v>23.254074182892104</v>
      </c>
    </row>
    <row r="41" spans="1:7" ht="27" x14ac:dyDescent="0.25">
      <c r="A41" s="46" t="s">
        <v>189</v>
      </c>
      <c r="B41" s="2">
        <v>29163.857254423299</v>
      </c>
      <c r="C41" s="3" t="s">
        <v>111</v>
      </c>
      <c r="D41" s="2">
        <v>23886.999999999902</v>
      </c>
      <c r="E41" s="2">
        <v>22.45084899169467</v>
      </c>
    </row>
    <row r="42" spans="1:7" ht="27" x14ac:dyDescent="0.25">
      <c r="A42" s="46" t="s">
        <v>190</v>
      </c>
      <c r="B42" s="2">
        <v>20974.009139150301</v>
      </c>
      <c r="C42" s="97" t="s">
        <v>112</v>
      </c>
      <c r="D42" s="2">
        <v>14663.000000000004</v>
      </c>
      <c r="E42" s="2">
        <v>20.802534574286142</v>
      </c>
    </row>
    <row r="43" spans="1:7" ht="25.5" customHeight="1" x14ac:dyDescent="0.25">
      <c r="A43" s="46" t="s">
        <v>191</v>
      </c>
      <c r="B43" s="2">
        <v>33627.843393480602</v>
      </c>
      <c r="C43" s="2">
        <v>1238.2549124484656</v>
      </c>
      <c r="D43" s="2">
        <v>30404.999999999902</v>
      </c>
      <c r="E43" s="2">
        <v>30.243728369356159</v>
      </c>
    </row>
    <row r="44" spans="1:7" x14ac:dyDescent="0.25">
      <c r="A44" s="46" t="s">
        <v>192</v>
      </c>
      <c r="B44" s="2">
        <v>31297.3207940959</v>
      </c>
      <c r="C44" s="2">
        <v>785.41464819530256</v>
      </c>
      <c r="D44" s="2">
        <v>28027.000000000073</v>
      </c>
      <c r="E44" s="2">
        <v>30.718045984402359</v>
      </c>
    </row>
    <row r="45" spans="1:7" ht="24.75" customHeight="1" x14ac:dyDescent="0.25">
      <c r="A45" s="46" t="s">
        <v>193</v>
      </c>
      <c r="B45" s="2">
        <v>36206.548654836202</v>
      </c>
      <c r="C45" s="97" t="s">
        <v>113</v>
      </c>
      <c r="D45" s="2">
        <v>29030.000000000007</v>
      </c>
      <c r="E45" s="2">
        <v>29.066645829301187</v>
      </c>
    </row>
    <row r="46" spans="1:7" x14ac:dyDescent="0.25">
      <c r="A46" s="46" t="s">
        <v>194</v>
      </c>
      <c r="B46" s="2">
        <v>23194.83896276783</v>
      </c>
      <c r="C46" s="3" t="s">
        <v>114</v>
      </c>
      <c r="D46" s="2">
        <v>20786.000000000004</v>
      </c>
      <c r="E46" s="2">
        <v>24.227382553339943</v>
      </c>
    </row>
    <row r="47" spans="1:7" x14ac:dyDescent="0.25">
      <c r="A47" s="46" t="s">
        <v>195</v>
      </c>
      <c r="B47" s="2">
        <v>29961.316245809499</v>
      </c>
      <c r="C47" s="97" t="s">
        <v>115</v>
      </c>
      <c r="D47" s="3" t="s">
        <v>102</v>
      </c>
      <c r="E47" s="2">
        <v>23.720419368511301</v>
      </c>
    </row>
    <row r="48" spans="1:7" x14ac:dyDescent="0.25">
      <c r="A48" s="15"/>
      <c r="B48" s="99"/>
      <c r="C48" s="99"/>
      <c r="D48" s="99"/>
      <c r="E48" s="99"/>
      <c r="G48" s="93"/>
    </row>
    <row r="49" spans="1:7" x14ac:dyDescent="0.25">
      <c r="A49" s="15" t="s">
        <v>15</v>
      </c>
      <c r="B49" s="1">
        <v>24285.779035668002</v>
      </c>
      <c r="C49" s="1">
        <v>885</v>
      </c>
      <c r="D49" s="1">
        <v>20809</v>
      </c>
      <c r="E49" s="1">
        <v>25</v>
      </c>
      <c r="G49" s="93"/>
    </row>
    <row r="50" spans="1:7" ht="21" customHeight="1" x14ac:dyDescent="0.25">
      <c r="A50" s="13" t="s">
        <v>54</v>
      </c>
      <c r="B50" s="2">
        <v>22274.985963655075</v>
      </c>
      <c r="C50" s="97" t="s">
        <v>116</v>
      </c>
      <c r="D50" s="2">
        <v>21108.000000000091</v>
      </c>
      <c r="E50" s="2">
        <v>26.285303213589696</v>
      </c>
      <c r="G50" s="93"/>
    </row>
    <row r="51" spans="1:7" x14ac:dyDescent="0.25">
      <c r="A51" s="13" t="s">
        <v>41</v>
      </c>
      <c r="B51" s="2">
        <v>16223.241937049101</v>
      </c>
      <c r="C51" s="2">
        <v>720.14811452746301</v>
      </c>
      <c r="D51" s="2">
        <v>13574.999999999998</v>
      </c>
      <c r="E51" s="2">
        <v>21.548655059666693</v>
      </c>
    </row>
    <row r="52" spans="1:7" ht="29.25" customHeight="1" x14ac:dyDescent="0.25">
      <c r="A52" s="13" t="s">
        <v>42</v>
      </c>
      <c r="B52" s="2">
        <v>41159.374857352959</v>
      </c>
      <c r="C52" s="97" t="s">
        <v>117</v>
      </c>
      <c r="D52" s="2">
        <v>42346.999999999913</v>
      </c>
      <c r="E52" s="2">
        <v>28.332751861392442</v>
      </c>
    </row>
    <row r="53" spans="1:7" ht="38.25" customHeight="1" x14ac:dyDescent="0.25">
      <c r="A53" s="13" t="s">
        <v>55</v>
      </c>
      <c r="B53" s="2">
        <v>25289.757505891401</v>
      </c>
      <c r="C53" s="3" t="s">
        <v>118</v>
      </c>
      <c r="D53" s="2">
        <v>24631.999999999905</v>
      </c>
      <c r="E53" s="2">
        <v>25.909951107025421</v>
      </c>
    </row>
    <row r="54" spans="1:7" x14ac:dyDescent="0.25">
      <c r="A54" s="13" t="s">
        <v>43</v>
      </c>
      <c r="B54" s="2">
        <v>18348.891394451199</v>
      </c>
      <c r="C54" s="2" t="s">
        <v>90</v>
      </c>
      <c r="D54" s="2">
        <v>14451.999999999991</v>
      </c>
      <c r="E54" s="2">
        <v>21.268980768439139</v>
      </c>
    </row>
    <row r="55" spans="1:7" ht="24" customHeight="1" x14ac:dyDescent="0.25">
      <c r="A55" s="13" t="s">
        <v>44</v>
      </c>
      <c r="B55" s="2">
        <v>17625.575007728599</v>
      </c>
      <c r="C55" s="3" t="s">
        <v>119</v>
      </c>
      <c r="D55" s="2">
        <v>14797.999999999993</v>
      </c>
      <c r="E55" s="2">
        <v>20.950190611242885</v>
      </c>
    </row>
    <row r="56" spans="1:7" x14ac:dyDescent="0.25">
      <c r="A56" s="13" t="s">
        <v>45</v>
      </c>
      <c r="B56" s="2">
        <v>26110.288178690324</v>
      </c>
      <c r="C56" s="2">
        <v>1638.8162192279301</v>
      </c>
      <c r="D56" s="2">
        <v>22964.000000000036</v>
      </c>
      <c r="E56" s="2">
        <v>25.132362814800732</v>
      </c>
    </row>
    <row r="57" spans="1:7" ht="24" customHeight="1" x14ac:dyDescent="0.25">
      <c r="A57" s="13" t="s">
        <v>46</v>
      </c>
      <c r="B57" s="2">
        <v>14738.790657942449</v>
      </c>
      <c r="C57" s="3" t="s">
        <v>120</v>
      </c>
      <c r="D57" s="2">
        <v>13277.999999999996</v>
      </c>
      <c r="E57" s="2">
        <v>20.686657403808884</v>
      </c>
    </row>
    <row r="58" spans="1:7" x14ac:dyDescent="0.25">
      <c r="A58" s="13" t="s">
        <v>47</v>
      </c>
      <c r="B58" s="2">
        <v>32625.6376205712</v>
      </c>
      <c r="C58" s="97" t="s">
        <v>331</v>
      </c>
      <c r="D58" s="2">
        <v>29527.000000000095</v>
      </c>
      <c r="E58" s="2">
        <v>24.327063295581834</v>
      </c>
    </row>
    <row r="59" spans="1:7" ht="24" customHeight="1" x14ac:dyDescent="0.25">
      <c r="A59" s="13" t="s">
        <v>56</v>
      </c>
      <c r="B59" s="2">
        <v>35660.893863233272</v>
      </c>
      <c r="C59" s="97" t="s">
        <v>121</v>
      </c>
      <c r="D59" s="2">
        <v>30104.00000000004</v>
      </c>
      <c r="E59" s="2">
        <v>25.639017247501716</v>
      </c>
    </row>
    <row r="60" spans="1:7" x14ac:dyDescent="0.25">
      <c r="A60" s="13" t="s">
        <v>48</v>
      </c>
      <c r="B60" s="2">
        <v>20611.071324830202</v>
      </c>
      <c r="C60" s="97" t="s">
        <v>122</v>
      </c>
      <c r="D60" s="2">
        <v>17068</v>
      </c>
      <c r="E60" s="2">
        <v>22.344216209792702</v>
      </c>
    </row>
    <row r="61" spans="1:7" ht="24" customHeight="1" x14ac:dyDescent="0.25">
      <c r="A61" s="13" t="s">
        <v>57</v>
      </c>
      <c r="B61" s="2">
        <v>26820.745254766902</v>
      </c>
      <c r="C61" s="3" t="s">
        <v>123</v>
      </c>
      <c r="D61" s="2">
        <v>23122.733438306412</v>
      </c>
      <c r="E61" s="2">
        <v>22.030758425410564</v>
      </c>
    </row>
    <row r="62" spans="1:7" ht="24" customHeight="1" x14ac:dyDescent="0.25">
      <c r="A62" s="13" t="s">
        <v>49</v>
      </c>
      <c r="B62" s="2">
        <v>22760.317112580498</v>
      </c>
      <c r="C62" s="97" t="s">
        <v>124</v>
      </c>
      <c r="D62" s="2">
        <v>20530.999999999996</v>
      </c>
      <c r="E62" s="2">
        <v>21.319147981923852</v>
      </c>
    </row>
    <row r="63" spans="1:7" ht="27" x14ac:dyDescent="0.25">
      <c r="A63" s="13" t="s">
        <v>50</v>
      </c>
      <c r="B63" s="2">
        <v>30749.227921735899</v>
      </c>
      <c r="C63" s="2">
        <v>1114.0846104479228</v>
      </c>
      <c r="D63" s="2">
        <v>27258.999999999927</v>
      </c>
      <c r="E63" s="2">
        <v>29.939697340148676</v>
      </c>
    </row>
    <row r="64" spans="1:7" ht="18" customHeight="1" x14ac:dyDescent="0.25">
      <c r="A64" s="13" t="s">
        <v>51</v>
      </c>
      <c r="B64" s="2">
        <v>28933.049873896201</v>
      </c>
      <c r="C64" s="3" t="s">
        <v>125</v>
      </c>
      <c r="D64" s="2">
        <v>27297.718274640643</v>
      </c>
      <c r="E64" s="2">
        <v>30.5346839290997</v>
      </c>
    </row>
    <row r="65" spans="1:6" ht="24" customHeight="1" x14ac:dyDescent="0.25">
      <c r="A65" s="13" t="s">
        <v>52</v>
      </c>
      <c r="B65" s="2">
        <v>30865.950031954901</v>
      </c>
      <c r="C65" s="3" t="s">
        <v>126</v>
      </c>
      <c r="D65" s="2">
        <v>26918.918918918836</v>
      </c>
      <c r="E65" s="2">
        <v>28.879725065953021</v>
      </c>
    </row>
    <row r="66" spans="1:6" x14ac:dyDescent="0.25">
      <c r="A66" s="13" t="s">
        <v>58</v>
      </c>
      <c r="B66" s="2">
        <v>15652.141572367287</v>
      </c>
      <c r="C66" s="3" t="s">
        <v>127</v>
      </c>
      <c r="D66" s="2">
        <v>12587.310522461608</v>
      </c>
      <c r="E66" s="2">
        <v>21.485549582324431</v>
      </c>
    </row>
    <row r="67" spans="1:6" x14ac:dyDescent="0.25">
      <c r="A67" s="13" t="s">
        <v>53</v>
      </c>
      <c r="B67" s="2">
        <v>27645.322553691502</v>
      </c>
      <c r="C67" s="3" t="s">
        <v>128</v>
      </c>
      <c r="D67" s="2">
        <v>25033.999999999913</v>
      </c>
      <c r="E67" s="2">
        <v>23.486236213235294</v>
      </c>
    </row>
    <row r="71" spans="1:6" x14ac:dyDescent="0.25">
      <c r="A71" s="94"/>
      <c r="B71" s="94"/>
      <c r="C71" s="94"/>
      <c r="D71" s="94"/>
      <c r="E71" s="94"/>
      <c r="F71" s="94"/>
    </row>
    <row r="72" spans="1:6" x14ac:dyDescent="0.25">
      <c r="A72" s="80"/>
      <c r="B72" s="81"/>
      <c r="C72" s="81"/>
      <c r="D72" s="95"/>
      <c r="E72" s="95"/>
      <c r="F72" s="95"/>
    </row>
    <row r="73" spans="1:6" x14ac:dyDescent="0.25">
      <c r="A73" s="82"/>
      <c r="B73" s="83"/>
      <c r="C73" s="83"/>
      <c r="D73" s="95"/>
      <c r="E73" s="95"/>
      <c r="F73" s="95"/>
    </row>
    <row r="74" spans="1:6" x14ac:dyDescent="0.25">
      <c r="A74" s="95"/>
      <c r="B74" s="95"/>
      <c r="C74" s="95"/>
      <c r="D74" s="95"/>
      <c r="E74" s="95"/>
      <c r="F74" s="95"/>
    </row>
    <row r="75" spans="1:6" x14ac:dyDescent="0.25">
      <c r="A75" s="80"/>
      <c r="B75" s="80"/>
      <c r="C75" s="80"/>
      <c r="D75" s="81"/>
      <c r="E75" s="81"/>
      <c r="F75" s="95"/>
    </row>
    <row r="76" spans="1:6" x14ac:dyDescent="0.25">
      <c r="A76" s="82"/>
      <c r="B76" s="82"/>
      <c r="C76" s="82"/>
      <c r="D76" s="83"/>
      <c r="E76" s="83"/>
      <c r="F76" s="95"/>
    </row>
    <row r="77" spans="1:6" x14ac:dyDescent="0.25">
      <c r="A77" s="82"/>
      <c r="B77" s="82"/>
      <c r="C77" s="82"/>
      <c r="D77" s="83"/>
      <c r="E77" s="83"/>
      <c r="F77" s="95"/>
    </row>
    <row r="78" spans="1:6" x14ac:dyDescent="0.25">
      <c r="A78" s="146"/>
      <c r="B78" s="146"/>
      <c r="C78" s="146"/>
      <c r="D78" s="84"/>
      <c r="E78" s="94"/>
      <c r="F78" s="94"/>
    </row>
    <row r="79" spans="1:6" x14ac:dyDescent="0.25">
      <c r="A79" s="85"/>
      <c r="B79" s="85"/>
      <c r="C79" s="85"/>
      <c r="D79" s="86"/>
      <c r="E79" s="94"/>
      <c r="F79" s="94"/>
    </row>
    <row r="80" spans="1:6" x14ac:dyDescent="0.25">
      <c r="A80" s="85"/>
      <c r="B80" s="85"/>
      <c r="C80" s="85"/>
      <c r="D80" s="86"/>
      <c r="E80" s="94"/>
      <c r="F80" s="94"/>
    </row>
    <row r="81" spans="1:6" x14ac:dyDescent="0.25">
      <c r="A81" s="85"/>
      <c r="B81" s="85"/>
      <c r="C81" s="85"/>
      <c r="D81" s="86"/>
      <c r="E81" s="94"/>
      <c r="F81" s="94"/>
    </row>
    <row r="82" spans="1:6" x14ac:dyDescent="0.25">
      <c r="A82" s="94"/>
      <c r="B82" s="94"/>
      <c r="C82" s="94"/>
      <c r="D82" s="94"/>
      <c r="E82" s="94"/>
      <c r="F82" s="94"/>
    </row>
    <row r="83" spans="1:6" x14ac:dyDescent="0.25">
      <c r="A83" s="94"/>
      <c r="B83" s="94"/>
      <c r="C83" s="94"/>
      <c r="D83" s="94"/>
      <c r="E83" s="94"/>
      <c r="F83" s="94"/>
    </row>
    <row r="84" spans="1:6" x14ac:dyDescent="0.25">
      <c r="A84" s="94"/>
      <c r="B84" s="94"/>
      <c r="C84" s="94"/>
      <c r="D84" s="94"/>
    </row>
    <row r="85" spans="1:6" x14ac:dyDescent="0.25">
      <c r="A85" s="94"/>
      <c r="B85" s="94"/>
      <c r="C85" s="94"/>
      <c r="D85" s="94"/>
    </row>
    <row r="86" spans="1:6" x14ac:dyDescent="0.25">
      <c r="A86" s="94"/>
      <c r="B86" s="94"/>
      <c r="C86" s="94"/>
      <c r="D86" s="94"/>
    </row>
    <row r="87" spans="1:6" x14ac:dyDescent="0.25">
      <c r="A87" s="94"/>
      <c r="B87" s="94"/>
      <c r="C87" s="94"/>
      <c r="D87" s="94"/>
    </row>
    <row r="88" spans="1:6" x14ac:dyDescent="0.25">
      <c r="A88" s="94"/>
      <c r="B88" s="94"/>
      <c r="C88" s="94"/>
      <c r="D88" s="94"/>
    </row>
    <row r="89" spans="1:6" x14ac:dyDescent="0.25">
      <c r="A89" s="94"/>
      <c r="B89" s="94"/>
      <c r="C89" s="94"/>
      <c r="D89" s="94"/>
    </row>
    <row r="90" spans="1:6" x14ac:dyDescent="0.25">
      <c r="A90" s="94"/>
      <c r="B90" s="94"/>
      <c r="C90" s="94"/>
      <c r="D90" s="94"/>
    </row>
    <row r="91" spans="1:6" x14ac:dyDescent="0.25">
      <c r="A91" s="94"/>
      <c r="B91" s="94"/>
      <c r="C91" s="94"/>
      <c r="D91" s="94"/>
    </row>
    <row r="92" spans="1:6" x14ac:dyDescent="0.25">
      <c r="A92" s="94"/>
      <c r="B92" s="94"/>
      <c r="C92" s="94"/>
      <c r="D92" s="94"/>
    </row>
    <row r="93" spans="1:6" x14ac:dyDescent="0.25">
      <c r="A93" s="94"/>
      <c r="B93" s="94"/>
      <c r="C93" s="94"/>
      <c r="D93" s="94"/>
    </row>
    <row r="94" spans="1:6" x14ac:dyDescent="0.25">
      <c r="A94" s="94"/>
      <c r="B94" s="94"/>
      <c r="C94" s="94"/>
      <c r="D94" s="94"/>
    </row>
    <row r="95" spans="1:6" x14ac:dyDescent="0.25">
      <c r="A95" s="94"/>
      <c r="B95" s="94"/>
      <c r="C95" s="94"/>
      <c r="D95" s="94"/>
    </row>
    <row r="96" spans="1:6" x14ac:dyDescent="0.25">
      <c r="A96" s="94"/>
      <c r="B96" s="94"/>
      <c r="C96" s="94"/>
      <c r="D96" s="94"/>
    </row>
    <row r="97" spans="1:4" x14ac:dyDescent="0.25">
      <c r="A97" s="94"/>
      <c r="B97" s="94"/>
      <c r="C97" s="94"/>
      <c r="D97" s="94"/>
    </row>
    <row r="98" spans="1:4" x14ac:dyDescent="0.25">
      <c r="A98" s="94"/>
      <c r="B98" s="94"/>
      <c r="C98" s="94"/>
      <c r="D98" s="94"/>
    </row>
    <row r="99" spans="1:4" x14ac:dyDescent="0.25">
      <c r="A99" s="94"/>
      <c r="B99" s="94"/>
      <c r="C99" s="94"/>
      <c r="D99" s="94"/>
    </row>
    <row r="100" spans="1:4" x14ac:dyDescent="0.25">
      <c r="A100" s="94"/>
      <c r="B100" s="94"/>
      <c r="C100" s="94"/>
      <c r="D100" s="94"/>
    </row>
    <row r="101" spans="1:4" x14ac:dyDescent="0.25">
      <c r="A101" s="94"/>
      <c r="B101" s="94"/>
      <c r="C101" s="94"/>
      <c r="D101" s="94"/>
    </row>
    <row r="102" spans="1:4" x14ac:dyDescent="0.25">
      <c r="A102" s="94"/>
      <c r="B102" s="94"/>
      <c r="C102" s="94"/>
      <c r="D102" s="94"/>
    </row>
    <row r="103" spans="1:4" x14ac:dyDescent="0.25">
      <c r="A103" s="94"/>
      <c r="B103" s="94"/>
      <c r="C103" s="94"/>
      <c r="D103" s="94"/>
    </row>
    <row r="104" spans="1:4" x14ac:dyDescent="0.25">
      <c r="A104" s="94"/>
      <c r="B104" s="94"/>
      <c r="C104" s="94"/>
      <c r="D104" s="94"/>
    </row>
    <row r="105" spans="1:4" x14ac:dyDescent="0.25">
      <c r="A105" s="94"/>
      <c r="B105" s="94"/>
      <c r="C105" s="94"/>
      <c r="D105" s="94"/>
    </row>
    <row r="106" spans="1:4" x14ac:dyDescent="0.25">
      <c r="A106" s="94"/>
      <c r="B106" s="94"/>
      <c r="C106" s="94"/>
      <c r="D106" s="94"/>
    </row>
    <row r="107" spans="1:4" x14ac:dyDescent="0.25">
      <c r="A107" s="94"/>
      <c r="B107" s="94"/>
      <c r="C107" s="94"/>
      <c r="D107" s="94"/>
    </row>
    <row r="108" spans="1:4" x14ac:dyDescent="0.25">
      <c r="A108" s="94"/>
      <c r="B108" s="94"/>
      <c r="C108" s="94"/>
      <c r="D108" s="94"/>
    </row>
    <row r="109" spans="1:4" x14ac:dyDescent="0.25">
      <c r="A109" s="94"/>
      <c r="B109" s="94"/>
      <c r="C109" s="94"/>
      <c r="D109" s="94"/>
    </row>
    <row r="110" spans="1:4" x14ac:dyDescent="0.25">
      <c r="A110" s="94"/>
      <c r="B110" s="94"/>
      <c r="C110" s="94"/>
      <c r="D110" s="94"/>
    </row>
    <row r="111" spans="1:4" x14ac:dyDescent="0.25">
      <c r="A111" s="94"/>
      <c r="B111" s="94"/>
      <c r="C111" s="94"/>
      <c r="D111" s="94"/>
    </row>
    <row r="112" spans="1:4" x14ac:dyDescent="0.25">
      <c r="A112" s="94"/>
      <c r="B112" s="94"/>
      <c r="C112" s="94"/>
      <c r="D112" s="94"/>
    </row>
    <row r="113" spans="1:4" x14ac:dyDescent="0.25">
      <c r="A113" s="94"/>
      <c r="B113" s="94"/>
      <c r="C113" s="94"/>
      <c r="D113" s="94"/>
    </row>
    <row r="114" spans="1:4" x14ac:dyDescent="0.25">
      <c r="A114" s="94"/>
      <c r="B114" s="94"/>
      <c r="C114" s="94"/>
      <c r="D114" s="94"/>
    </row>
    <row r="115" spans="1:4" x14ac:dyDescent="0.25">
      <c r="A115" s="94"/>
      <c r="B115" s="94"/>
      <c r="C115" s="94"/>
      <c r="D115" s="94"/>
    </row>
    <row r="116" spans="1:4" x14ac:dyDescent="0.25">
      <c r="A116" s="94"/>
      <c r="B116" s="94"/>
      <c r="C116" s="94"/>
      <c r="D116" s="94"/>
    </row>
    <row r="117" spans="1:4" x14ac:dyDescent="0.25">
      <c r="A117" s="94"/>
      <c r="B117" s="94"/>
      <c r="C117" s="94"/>
      <c r="D117" s="94"/>
    </row>
    <row r="118" spans="1:4" x14ac:dyDescent="0.25">
      <c r="A118" s="94"/>
      <c r="B118" s="94"/>
      <c r="C118" s="94"/>
      <c r="D118" s="94"/>
    </row>
    <row r="119" spans="1:4" x14ac:dyDescent="0.25">
      <c r="A119" s="94"/>
      <c r="B119" s="94"/>
      <c r="C119" s="94"/>
      <c r="D119" s="94"/>
    </row>
    <row r="120" spans="1:4" x14ac:dyDescent="0.25">
      <c r="A120" s="94"/>
      <c r="B120" s="94"/>
      <c r="C120" s="94"/>
      <c r="D120" s="94"/>
    </row>
    <row r="121" spans="1:4" x14ac:dyDescent="0.25">
      <c r="A121" s="94"/>
      <c r="B121" s="94"/>
      <c r="C121" s="94"/>
      <c r="D121" s="94"/>
    </row>
    <row r="122" spans="1:4" x14ac:dyDescent="0.25">
      <c r="A122" s="94"/>
      <c r="B122" s="94"/>
      <c r="C122" s="94"/>
      <c r="D122" s="94"/>
    </row>
    <row r="123" spans="1:4" x14ac:dyDescent="0.25">
      <c r="A123" s="94"/>
      <c r="B123" s="94"/>
      <c r="C123" s="94"/>
      <c r="D123" s="94"/>
    </row>
  </sheetData>
  <mergeCells count="6">
    <mergeCell ref="A78:C78"/>
    <mergeCell ref="A5:A7"/>
    <mergeCell ref="B5:C5"/>
    <mergeCell ref="D5:D7"/>
    <mergeCell ref="E5:E7"/>
    <mergeCell ref="B6:B7"/>
  </mergeCells>
  <pageMargins left="0.59055118110236227" right="0.59055118110236227" top="0.59055118110236227" bottom="0.59055118110236227" header="0.31496062992125984" footer="0.31496062992125984"/>
  <pageSetup paperSize="9" scale="90" orientation="portrait" r:id="rId1"/>
  <ignoredErrors>
    <ignoredError sqref="C61 C57 C46 C38:C41 D47 C15 C12:C13 C20:C21 C17 C24:C25 C27 C32:C33 C35 C53 C55 C64:C67 D2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7"/>
  <sheetViews>
    <sheetView workbookViewId="0">
      <selection activeCell="B5" sqref="B5"/>
    </sheetView>
  </sheetViews>
  <sheetFormatPr defaultRowHeight="13.5" x14ac:dyDescent="0.25"/>
  <cols>
    <col min="1" max="1" width="22.140625" style="8" customWidth="1"/>
    <col min="2" max="16384" width="9.140625" style="8"/>
  </cols>
  <sheetData>
    <row r="2" spans="1:4" s="17" customFormat="1" x14ac:dyDescent="0.25">
      <c r="A2" s="17" t="s">
        <v>344</v>
      </c>
    </row>
    <row r="3" spans="1:4" s="17" customFormat="1" x14ac:dyDescent="0.25">
      <c r="A3" s="19" t="s">
        <v>31</v>
      </c>
    </row>
    <row r="5" spans="1:4" ht="125.25" customHeight="1" x14ac:dyDescent="0.25">
      <c r="A5" s="195" t="s">
        <v>20</v>
      </c>
      <c r="B5" s="196" t="s">
        <v>357</v>
      </c>
      <c r="C5" s="197" t="s">
        <v>233</v>
      </c>
    </row>
    <row r="6" spans="1:4" x14ac:dyDescent="0.25">
      <c r="A6" s="89"/>
      <c r="B6" s="109"/>
      <c r="C6" s="10"/>
    </row>
    <row r="7" spans="1:4" x14ac:dyDescent="0.25">
      <c r="A7" s="89" t="s">
        <v>23</v>
      </c>
      <c r="B7" s="25">
        <v>2055</v>
      </c>
      <c r="C7" s="1">
        <v>1742</v>
      </c>
    </row>
    <row r="8" spans="1:4" ht="15.75" customHeight="1" x14ac:dyDescent="0.25">
      <c r="A8" s="13" t="s">
        <v>166</v>
      </c>
      <c r="B8" s="2">
        <v>2593.5826591588029</v>
      </c>
      <c r="C8" s="2">
        <v>2348.1081081081079</v>
      </c>
      <c r="D8" s="111"/>
    </row>
    <row r="9" spans="1:4" ht="27" x14ac:dyDescent="0.25">
      <c r="A9" s="13" t="s">
        <v>167</v>
      </c>
      <c r="B9" s="2">
        <v>1693.7465658646938</v>
      </c>
      <c r="C9" s="2">
        <v>1333</v>
      </c>
      <c r="D9" s="111"/>
    </row>
    <row r="10" spans="1:4" x14ac:dyDescent="0.25">
      <c r="A10" s="15"/>
      <c r="B10" s="25"/>
      <c r="C10" s="25"/>
      <c r="D10" s="111"/>
    </row>
    <row r="11" spans="1:4" x14ac:dyDescent="0.25">
      <c r="A11" s="15" t="s">
        <v>168</v>
      </c>
      <c r="B11" s="25">
        <v>2089</v>
      </c>
      <c r="C11" s="25">
        <v>1756</v>
      </c>
      <c r="D11" s="111"/>
    </row>
    <row r="12" spans="1:4" x14ac:dyDescent="0.25">
      <c r="A12" s="13" t="s">
        <v>166</v>
      </c>
      <c r="B12" s="138">
        <v>2646</v>
      </c>
      <c r="C12" s="112">
        <v>2383</v>
      </c>
      <c r="D12" s="111"/>
    </row>
    <row r="13" spans="1:4" ht="27" x14ac:dyDescent="0.25">
      <c r="A13" s="13" t="s">
        <v>234</v>
      </c>
      <c r="B13" s="112">
        <v>1787</v>
      </c>
      <c r="C13" s="112">
        <v>1424</v>
      </c>
      <c r="D13" s="111"/>
    </row>
    <row r="14" spans="1:4" x14ac:dyDescent="0.25">
      <c r="A14" s="15"/>
      <c r="B14" s="7"/>
      <c r="C14" s="7"/>
    </row>
    <row r="15" spans="1:4" x14ac:dyDescent="0.25">
      <c r="A15" s="15" t="s">
        <v>235</v>
      </c>
      <c r="B15" s="7">
        <v>2014</v>
      </c>
      <c r="C15" s="7">
        <v>1719</v>
      </c>
    </row>
    <row r="16" spans="1:4" x14ac:dyDescent="0.25">
      <c r="A16" s="13" t="s">
        <v>166</v>
      </c>
      <c r="B16" s="112">
        <v>2545</v>
      </c>
      <c r="C16" s="112">
        <v>2325</v>
      </c>
    </row>
    <row r="17" spans="1:3" ht="27" x14ac:dyDescent="0.25">
      <c r="A17" s="13" t="s">
        <v>167</v>
      </c>
      <c r="B17" s="112">
        <v>1554</v>
      </c>
      <c r="C17" s="112">
        <v>1223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workbookViewId="0">
      <selection activeCell="E34" sqref="E34"/>
    </sheetView>
  </sheetViews>
  <sheetFormatPr defaultRowHeight="13.5" x14ac:dyDescent="0.25"/>
  <cols>
    <col min="1" max="1" width="24.85546875" style="8" customWidth="1"/>
    <col min="2" max="16384" width="9.140625" style="8"/>
  </cols>
  <sheetData>
    <row r="2" spans="1:3" s="17" customFormat="1" x14ac:dyDescent="0.25">
      <c r="A2" s="17" t="s">
        <v>345</v>
      </c>
    </row>
    <row r="3" spans="1:3" s="17" customFormat="1" x14ac:dyDescent="0.25">
      <c r="A3" s="17" t="s">
        <v>236</v>
      </c>
    </row>
    <row r="5" spans="1:3" ht="121.5" x14ac:dyDescent="0.25">
      <c r="A5" s="140" t="s">
        <v>16</v>
      </c>
      <c r="B5" s="196" t="s">
        <v>357</v>
      </c>
      <c r="C5" s="141" t="s">
        <v>233</v>
      </c>
    </row>
    <row r="6" spans="1:3" x14ac:dyDescent="0.25">
      <c r="A6" s="89"/>
      <c r="B6" s="109"/>
      <c r="C6" s="10"/>
    </row>
    <row r="7" spans="1:3" x14ac:dyDescent="0.25">
      <c r="A7" s="89" t="s">
        <v>23</v>
      </c>
      <c r="B7" s="25">
        <v>2055</v>
      </c>
      <c r="C7" s="1">
        <v>1742</v>
      </c>
    </row>
    <row r="8" spans="1:3" x14ac:dyDescent="0.25">
      <c r="A8" s="13" t="s">
        <v>170</v>
      </c>
      <c r="B8" s="2">
        <v>1806.4989120934099</v>
      </c>
      <c r="C8" s="2">
        <v>1418</v>
      </c>
    </row>
    <row r="9" spans="1:3" x14ac:dyDescent="0.25">
      <c r="A9" s="13" t="s">
        <v>0</v>
      </c>
      <c r="B9" s="2">
        <v>2007.6399797342899</v>
      </c>
      <c r="C9" s="2">
        <v>1731</v>
      </c>
    </row>
    <row r="10" spans="1:3" x14ac:dyDescent="0.25">
      <c r="A10" s="13" t="s">
        <v>1</v>
      </c>
      <c r="B10" s="2">
        <v>1982.9833205495499</v>
      </c>
      <c r="C10" s="2">
        <v>1668</v>
      </c>
    </row>
    <row r="11" spans="1:3" x14ac:dyDescent="0.25">
      <c r="A11" s="103" t="s">
        <v>130</v>
      </c>
      <c r="B11" s="2">
        <v>2253.40438322406</v>
      </c>
      <c r="C11" s="2">
        <v>2056</v>
      </c>
    </row>
    <row r="12" spans="1:3" x14ac:dyDescent="0.25">
      <c r="A12" s="103" t="s">
        <v>131</v>
      </c>
      <c r="B12" s="2">
        <v>2471.1662212210099</v>
      </c>
      <c r="C12" s="2">
        <v>2129</v>
      </c>
    </row>
    <row r="13" spans="1:3" x14ac:dyDescent="0.25">
      <c r="A13" s="15"/>
      <c r="B13" s="25"/>
      <c r="C13" s="25"/>
    </row>
    <row r="14" spans="1:3" x14ac:dyDescent="0.25">
      <c r="A14" s="15" t="s">
        <v>14</v>
      </c>
      <c r="B14" s="25">
        <v>2089</v>
      </c>
      <c r="C14" s="25">
        <v>1756</v>
      </c>
    </row>
    <row r="15" spans="1:3" x14ac:dyDescent="0.25">
      <c r="A15" s="13" t="s">
        <v>170</v>
      </c>
      <c r="B15" s="2">
        <v>1768</v>
      </c>
      <c r="C15" s="2">
        <v>1310</v>
      </c>
    </row>
    <row r="16" spans="1:3" ht="15.75" customHeight="1" x14ac:dyDescent="0.25">
      <c r="A16" s="13" t="s">
        <v>0</v>
      </c>
      <c r="B16" s="2">
        <v>2007</v>
      </c>
      <c r="C16" s="2">
        <v>1679</v>
      </c>
    </row>
    <row r="17" spans="1:3" x14ac:dyDescent="0.25">
      <c r="A17" s="13" t="s">
        <v>1</v>
      </c>
      <c r="B17" s="2">
        <v>2069</v>
      </c>
      <c r="C17" s="2">
        <v>1737</v>
      </c>
    </row>
    <row r="18" spans="1:3" x14ac:dyDescent="0.25">
      <c r="A18" s="103" t="s">
        <v>130</v>
      </c>
      <c r="B18" s="6">
        <v>2419.3092364015301</v>
      </c>
      <c r="C18" s="6">
        <v>2217</v>
      </c>
    </row>
    <row r="19" spans="1:3" x14ac:dyDescent="0.25">
      <c r="A19" s="103" t="s">
        <v>131</v>
      </c>
      <c r="B19" s="2">
        <v>2614.1937258155599</v>
      </c>
      <c r="C19" s="2">
        <v>2306</v>
      </c>
    </row>
    <row r="20" spans="1:3" x14ac:dyDescent="0.25">
      <c r="A20" s="15"/>
      <c r="B20" s="7"/>
      <c r="C20" s="7"/>
    </row>
    <row r="21" spans="1:3" x14ac:dyDescent="0.25">
      <c r="A21" s="15" t="s">
        <v>15</v>
      </c>
      <c r="B21" s="7">
        <v>2014</v>
      </c>
      <c r="C21" s="7">
        <v>1719</v>
      </c>
    </row>
    <row r="22" spans="1:3" x14ac:dyDescent="0.25">
      <c r="A22" s="13" t="s">
        <v>170</v>
      </c>
      <c r="B22" s="2">
        <v>1860</v>
      </c>
      <c r="C22" s="2">
        <v>1565</v>
      </c>
    </row>
    <row r="23" spans="1:3" x14ac:dyDescent="0.25">
      <c r="A23" s="13" t="s">
        <v>0</v>
      </c>
      <c r="B23" s="2">
        <v>2009</v>
      </c>
      <c r="C23" s="2">
        <v>1809</v>
      </c>
    </row>
    <row r="24" spans="1:3" x14ac:dyDescent="0.25">
      <c r="A24" s="13" t="s">
        <v>1</v>
      </c>
      <c r="B24" s="2">
        <v>1873</v>
      </c>
      <c r="C24" s="131">
        <v>1516</v>
      </c>
    </row>
    <row r="25" spans="1:3" x14ac:dyDescent="0.25">
      <c r="A25" s="103" t="s">
        <v>130</v>
      </c>
      <c r="B25" s="6">
        <v>2061.7873910685198</v>
      </c>
      <c r="C25" s="6">
        <v>1768</v>
      </c>
    </row>
    <row r="26" spans="1:3" x14ac:dyDescent="0.25">
      <c r="A26" s="103" t="s">
        <v>131</v>
      </c>
      <c r="B26" s="6">
        <v>2307.3925464142499</v>
      </c>
      <c r="C26" s="6">
        <v>1938.3783783783799</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5"/>
  <sheetViews>
    <sheetView zoomScaleNormal="100" workbookViewId="0">
      <selection activeCell="B5" sqref="B5"/>
    </sheetView>
  </sheetViews>
  <sheetFormatPr defaultRowHeight="13.5" x14ac:dyDescent="0.25"/>
  <cols>
    <col min="1" max="1" width="29.5703125" style="8" customWidth="1"/>
    <col min="2" max="16384" width="9.140625" style="8"/>
  </cols>
  <sheetData>
    <row r="2" spans="1:4" s="17" customFormat="1" x14ac:dyDescent="0.25">
      <c r="A2" s="17" t="s">
        <v>346</v>
      </c>
    </row>
    <row r="3" spans="1:4" s="17" customFormat="1" x14ac:dyDescent="0.25">
      <c r="A3" s="17" t="s">
        <v>237</v>
      </c>
    </row>
    <row r="5" spans="1:4" ht="125.25" customHeight="1" x14ac:dyDescent="0.25">
      <c r="A5" s="140" t="s">
        <v>17</v>
      </c>
      <c r="B5" s="196" t="s">
        <v>357</v>
      </c>
      <c r="C5" s="141" t="s">
        <v>233</v>
      </c>
    </row>
    <row r="6" spans="1:4" x14ac:dyDescent="0.25">
      <c r="A6" s="10"/>
      <c r="B6" s="109"/>
      <c r="C6" s="10"/>
      <c r="D6" s="113"/>
    </row>
    <row r="7" spans="1:4" x14ac:dyDescent="0.25">
      <c r="A7" s="10" t="s">
        <v>23</v>
      </c>
      <c r="B7" s="25">
        <v>2055</v>
      </c>
      <c r="C7" s="1">
        <v>1742</v>
      </c>
      <c r="D7" s="113"/>
    </row>
    <row r="8" spans="1:4" ht="40.5" x14ac:dyDescent="0.25">
      <c r="A8" s="33" t="s">
        <v>87</v>
      </c>
      <c r="B8" s="131">
        <v>3374.7327993478302</v>
      </c>
      <c r="C8" s="131">
        <v>2899</v>
      </c>
      <c r="D8" s="113"/>
    </row>
    <row r="9" spans="1:4" x14ac:dyDescent="0.25">
      <c r="A9" s="33" t="s">
        <v>200</v>
      </c>
      <c r="B9" s="2">
        <v>2942.6580545069392</v>
      </c>
      <c r="C9" s="2">
        <v>2570</v>
      </c>
      <c r="D9" s="113"/>
    </row>
    <row r="10" spans="1:4" ht="27" x14ac:dyDescent="0.25">
      <c r="A10" s="33" t="s">
        <v>201</v>
      </c>
      <c r="B10" s="2">
        <v>2122.8343335994869</v>
      </c>
      <c r="C10" s="2">
        <v>1990</v>
      </c>
      <c r="D10" s="113"/>
    </row>
    <row r="11" spans="1:4" ht="27" x14ac:dyDescent="0.25">
      <c r="A11" s="33" t="s">
        <v>202</v>
      </c>
      <c r="B11" s="2">
        <v>1873.5864020846625</v>
      </c>
      <c r="C11" s="2">
        <v>1760</v>
      </c>
      <c r="D11" s="113"/>
    </row>
    <row r="12" spans="1:4" ht="27" x14ac:dyDescent="0.25">
      <c r="A12" s="33" t="s">
        <v>203</v>
      </c>
      <c r="B12" s="112">
        <v>1536.1839304024718</v>
      </c>
      <c r="C12" s="2">
        <v>1275</v>
      </c>
      <c r="D12" s="113"/>
    </row>
    <row r="13" spans="1:4" ht="40.5" x14ac:dyDescent="0.25">
      <c r="A13" s="33" t="s">
        <v>204</v>
      </c>
      <c r="B13" s="2">
        <v>1529.7320026519724</v>
      </c>
      <c r="C13" s="2">
        <v>1308</v>
      </c>
      <c r="D13" s="113"/>
    </row>
    <row r="14" spans="1:4" ht="40.5" x14ac:dyDescent="0.25">
      <c r="A14" s="33" t="s">
        <v>205</v>
      </c>
      <c r="B14" s="2">
        <v>1629.1489043712443</v>
      </c>
      <c r="C14" s="2">
        <v>1493</v>
      </c>
      <c r="D14" s="113"/>
    </row>
    <row r="15" spans="1:4" x14ac:dyDescent="0.25">
      <c r="A15" s="33" t="s">
        <v>206</v>
      </c>
      <c r="B15" s="2">
        <v>1381.4910778038857</v>
      </c>
      <c r="C15" s="2">
        <v>1314</v>
      </c>
      <c r="D15" s="113"/>
    </row>
    <row r="16" spans="1:4" x14ac:dyDescent="0.25">
      <c r="A16" s="10"/>
      <c r="B16" s="25"/>
      <c r="C16" s="25"/>
    </row>
    <row r="17" spans="1:3" x14ac:dyDescent="0.25">
      <c r="A17" s="10" t="s">
        <v>14</v>
      </c>
      <c r="B17" s="25">
        <v>2089</v>
      </c>
      <c r="C17" s="25">
        <v>1756</v>
      </c>
    </row>
    <row r="18" spans="1:3" ht="40.5" x14ac:dyDescent="0.25">
      <c r="A18" s="33" t="s">
        <v>87</v>
      </c>
      <c r="B18" s="131">
        <v>3418.41879568887</v>
      </c>
      <c r="C18" s="2">
        <v>2900</v>
      </c>
    </row>
    <row r="19" spans="1:3" x14ac:dyDescent="0.25">
      <c r="A19" s="33" t="s">
        <v>200</v>
      </c>
      <c r="B19" s="2">
        <v>3126.1353150473124</v>
      </c>
      <c r="C19" s="2">
        <v>2678</v>
      </c>
    </row>
    <row r="20" spans="1:3" ht="27" x14ac:dyDescent="0.25">
      <c r="A20" s="33" t="s">
        <v>201</v>
      </c>
      <c r="B20" s="2">
        <v>2175.3751748662576</v>
      </c>
      <c r="C20" s="2">
        <v>1981</v>
      </c>
    </row>
    <row r="21" spans="1:3" ht="23.25" customHeight="1" x14ac:dyDescent="0.25">
      <c r="A21" s="33" t="s">
        <v>202</v>
      </c>
      <c r="B21" s="2">
        <v>1962.4128585447297</v>
      </c>
      <c r="C21" s="112">
        <v>1818</v>
      </c>
    </row>
    <row r="22" spans="1:3" ht="27" x14ac:dyDescent="0.25">
      <c r="A22" s="33" t="s">
        <v>203</v>
      </c>
      <c r="B22" s="112">
        <v>1752.0146708297325</v>
      </c>
      <c r="C22" s="112">
        <v>1491</v>
      </c>
    </row>
    <row r="23" spans="1:3" ht="40.5" x14ac:dyDescent="0.25">
      <c r="A23" s="33" t="s">
        <v>204</v>
      </c>
      <c r="B23" s="2">
        <v>1685.9742483090761</v>
      </c>
      <c r="C23" s="112">
        <v>1435</v>
      </c>
    </row>
    <row r="24" spans="1:3" ht="40.5" x14ac:dyDescent="0.25">
      <c r="A24" s="33" t="s">
        <v>205</v>
      </c>
      <c r="B24" s="2">
        <v>1641.724268203214</v>
      </c>
      <c r="C24" s="112">
        <v>1501</v>
      </c>
    </row>
    <row r="25" spans="1:3" x14ac:dyDescent="0.25">
      <c r="A25" s="33" t="s">
        <v>206</v>
      </c>
      <c r="B25" s="2">
        <v>1437.8902994922059</v>
      </c>
      <c r="C25" s="2">
        <v>1335</v>
      </c>
    </row>
    <row r="26" spans="1:3" x14ac:dyDescent="0.25">
      <c r="A26" s="10"/>
      <c r="B26" s="2"/>
      <c r="C26" s="2"/>
    </row>
    <row r="27" spans="1:3" x14ac:dyDescent="0.25">
      <c r="A27" s="10" t="s">
        <v>15</v>
      </c>
      <c r="B27" s="114">
        <v>2014</v>
      </c>
      <c r="C27" s="1">
        <v>1719</v>
      </c>
    </row>
    <row r="28" spans="1:3" ht="40.5" x14ac:dyDescent="0.25">
      <c r="A28" s="33" t="s">
        <v>87</v>
      </c>
      <c r="B28" s="2">
        <v>3285.8841371650151</v>
      </c>
      <c r="C28" s="112">
        <v>2891</v>
      </c>
    </row>
    <row r="29" spans="1:3" x14ac:dyDescent="0.25">
      <c r="A29" s="33" t="s">
        <v>200</v>
      </c>
      <c r="B29" s="2">
        <v>2809.1098453971035</v>
      </c>
      <c r="C29" s="112">
        <v>2512</v>
      </c>
    </row>
    <row r="30" spans="1:3" ht="25.5" customHeight="1" x14ac:dyDescent="0.25">
      <c r="A30" s="33" t="s">
        <v>201</v>
      </c>
      <c r="B30" s="2">
        <v>2059.3782271047712</v>
      </c>
      <c r="C30" s="112">
        <v>2001</v>
      </c>
    </row>
    <row r="31" spans="1:3" ht="25.5" customHeight="1" x14ac:dyDescent="0.25">
      <c r="A31" s="33" t="s">
        <v>202</v>
      </c>
      <c r="B31" s="2">
        <v>1807.0924713666727</v>
      </c>
      <c r="C31" s="112">
        <v>1692</v>
      </c>
    </row>
    <row r="32" spans="1:3" ht="27" x14ac:dyDescent="0.25">
      <c r="A32" s="33" t="s">
        <v>203</v>
      </c>
      <c r="B32" s="2">
        <v>1334.2260492293817</v>
      </c>
      <c r="C32" s="112">
        <v>1183</v>
      </c>
    </row>
    <row r="33" spans="1:3" ht="40.5" x14ac:dyDescent="0.25">
      <c r="A33" s="33" t="s">
        <v>204</v>
      </c>
      <c r="B33" s="2">
        <v>1094.8325690219908</v>
      </c>
      <c r="C33" s="112">
        <v>978</v>
      </c>
    </row>
    <row r="34" spans="1:3" ht="40.5" x14ac:dyDescent="0.25">
      <c r="A34" s="33" t="s">
        <v>205</v>
      </c>
      <c r="B34" s="2">
        <v>1452.5531010853326</v>
      </c>
      <c r="C34" s="112">
        <v>1360</v>
      </c>
    </row>
    <row r="35" spans="1:3" x14ac:dyDescent="0.25">
      <c r="A35" s="33" t="s">
        <v>206</v>
      </c>
      <c r="B35" s="2">
        <v>1313.2807377210479</v>
      </c>
      <c r="C35" s="112">
        <v>1295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4"/>
  <sheetViews>
    <sheetView zoomScaleNormal="100" workbookViewId="0">
      <selection activeCell="B5" sqref="B5"/>
    </sheetView>
  </sheetViews>
  <sheetFormatPr defaultRowHeight="12.6" customHeight="1" x14ac:dyDescent="0.25"/>
  <cols>
    <col min="1" max="1" width="39.85546875" style="8" customWidth="1"/>
    <col min="2" max="16384" width="9.140625" style="8"/>
  </cols>
  <sheetData>
    <row r="2" spans="1:4" s="17" customFormat="1" ht="12.6" customHeight="1" x14ac:dyDescent="0.25">
      <c r="A2" s="17" t="s">
        <v>347</v>
      </c>
    </row>
    <row r="3" spans="1:4" s="17" customFormat="1" ht="12.6" customHeight="1" x14ac:dyDescent="0.25">
      <c r="A3" s="19" t="s">
        <v>32</v>
      </c>
    </row>
    <row r="5" spans="1:4" ht="125.25" customHeight="1" x14ac:dyDescent="0.25">
      <c r="A5" s="195" t="s">
        <v>21</v>
      </c>
      <c r="B5" s="196" t="s">
        <v>357</v>
      </c>
      <c r="C5" s="198" t="s">
        <v>233</v>
      </c>
    </row>
    <row r="6" spans="1:4" ht="13.5" x14ac:dyDescent="0.25">
      <c r="A6" s="10"/>
      <c r="B6" s="109"/>
      <c r="C6" s="10"/>
    </row>
    <row r="7" spans="1:4" ht="13.5" x14ac:dyDescent="0.25">
      <c r="A7" s="10" t="s">
        <v>23</v>
      </c>
      <c r="B7" s="25">
        <v>2055</v>
      </c>
      <c r="C7" s="1">
        <v>1742</v>
      </c>
    </row>
    <row r="8" spans="1:4" ht="40.5" x14ac:dyDescent="0.25">
      <c r="A8" s="33" t="s">
        <v>171</v>
      </c>
      <c r="B8" s="2">
        <v>1379.50766527521</v>
      </c>
      <c r="C8" s="6">
        <v>1325</v>
      </c>
    </row>
    <row r="9" spans="1:4" ht="27.75" customHeight="1" x14ac:dyDescent="0.25">
      <c r="A9" s="33" t="s">
        <v>172</v>
      </c>
      <c r="B9" s="2">
        <v>1677.51363561736</v>
      </c>
      <c r="C9" s="6">
        <v>1470</v>
      </c>
    </row>
    <row r="10" spans="1:4" ht="28.5" customHeight="1" x14ac:dyDescent="0.25">
      <c r="A10" s="33" t="s">
        <v>173</v>
      </c>
      <c r="B10" s="2">
        <v>2725.1992150512301</v>
      </c>
      <c r="C10" s="6">
        <v>2500</v>
      </c>
    </row>
    <row r="11" spans="1:4" ht="40.5" x14ac:dyDescent="0.25">
      <c r="A11" s="33" t="s">
        <v>174</v>
      </c>
      <c r="B11" s="2">
        <v>3551.6571766328598</v>
      </c>
      <c r="C11" s="6">
        <v>3072</v>
      </c>
    </row>
    <row r="12" spans="1:4" ht="13.5" x14ac:dyDescent="0.25">
      <c r="A12" s="10"/>
      <c r="B12" s="114"/>
      <c r="C12" s="1"/>
    </row>
    <row r="13" spans="1:4" ht="13.5" x14ac:dyDescent="0.25">
      <c r="A13" s="10" t="s">
        <v>14</v>
      </c>
      <c r="B13" s="25">
        <v>2089</v>
      </c>
      <c r="C13" s="25">
        <v>1756</v>
      </c>
    </row>
    <row r="14" spans="1:4" ht="40.5" x14ac:dyDescent="0.25">
      <c r="A14" s="33" t="s">
        <v>171</v>
      </c>
      <c r="B14" s="2">
        <v>1501.8564716104192</v>
      </c>
      <c r="C14" s="2">
        <v>1406</v>
      </c>
      <c r="D14" s="115"/>
    </row>
    <row r="15" spans="1:4" ht="27" x14ac:dyDescent="0.25">
      <c r="A15" s="33" t="s">
        <v>172</v>
      </c>
      <c r="B15" s="2">
        <v>1767.894977835324</v>
      </c>
      <c r="C15" s="2">
        <v>1571</v>
      </c>
      <c r="D15" s="115"/>
    </row>
    <row r="16" spans="1:4" ht="31.5" customHeight="1" x14ac:dyDescent="0.25">
      <c r="A16" s="33" t="s">
        <v>173</v>
      </c>
      <c r="B16" s="2">
        <v>2899.0994248674278</v>
      </c>
      <c r="C16" s="112">
        <v>2597</v>
      </c>
      <c r="D16" s="115"/>
    </row>
    <row r="17" spans="1:4" ht="40.5" x14ac:dyDescent="0.25">
      <c r="A17" s="33" t="s">
        <v>174</v>
      </c>
      <c r="B17" s="2">
        <v>3928.9888058683737</v>
      </c>
      <c r="C17" s="112">
        <v>3544.2105263157896</v>
      </c>
      <c r="D17" s="115"/>
    </row>
    <row r="18" spans="1:4" ht="13.5" x14ac:dyDescent="0.25">
      <c r="A18" s="10"/>
      <c r="B18" s="2"/>
      <c r="C18" s="2"/>
      <c r="D18" s="115"/>
    </row>
    <row r="19" spans="1:4" ht="13.5" x14ac:dyDescent="0.25">
      <c r="A19" s="10" t="s">
        <v>15</v>
      </c>
      <c r="B19" s="114">
        <v>2014</v>
      </c>
      <c r="C19" s="1">
        <v>1719</v>
      </c>
      <c r="D19" s="115"/>
    </row>
    <row r="20" spans="1:4" ht="40.5" x14ac:dyDescent="0.25">
      <c r="A20" s="33" t="s">
        <v>171</v>
      </c>
      <c r="B20" s="2">
        <v>1269.8818542884123</v>
      </c>
      <c r="C20" s="112">
        <v>1267</v>
      </c>
      <c r="D20" s="115"/>
    </row>
    <row r="21" spans="1:4" ht="27" x14ac:dyDescent="0.25">
      <c r="A21" s="33" t="s">
        <v>172</v>
      </c>
      <c r="B21" s="131">
        <v>1528.4713950123801</v>
      </c>
      <c r="C21" s="112">
        <v>1330</v>
      </c>
      <c r="D21" s="115"/>
    </row>
    <row r="22" spans="1:4" ht="27.75" customHeight="1" x14ac:dyDescent="0.25">
      <c r="A22" s="33" t="s">
        <v>173</v>
      </c>
      <c r="B22" s="2">
        <v>2593.6499764195673</v>
      </c>
      <c r="C22" s="112">
        <v>2454</v>
      </c>
    </row>
    <row r="23" spans="1:4" ht="40.5" x14ac:dyDescent="0.25">
      <c r="A23" s="33" t="s">
        <v>174</v>
      </c>
      <c r="B23" s="2">
        <v>3290.880690990959</v>
      </c>
      <c r="C23" s="112">
        <v>2793.5135135135133</v>
      </c>
    </row>
    <row r="24" spans="1:4" ht="12.6" customHeight="1" x14ac:dyDescent="0.25">
      <c r="B24" s="28"/>
      <c r="C24" s="28"/>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zoomScaleNormal="100" workbookViewId="0">
      <selection activeCell="B5" sqref="B5"/>
    </sheetView>
  </sheetViews>
  <sheetFormatPr defaultRowHeight="13.5" x14ac:dyDescent="0.25"/>
  <cols>
    <col min="1" max="1" width="21.7109375" style="8" customWidth="1"/>
    <col min="2" max="16384" width="9.140625" style="8"/>
  </cols>
  <sheetData>
    <row r="2" spans="1:4" s="17" customFormat="1" x14ac:dyDescent="0.25">
      <c r="A2" s="17" t="s">
        <v>348</v>
      </c>
    </row>
    <row r="3" spans="1:4" s="17" customFormat="1" x14ac:dyDescent="0.25">
      <c r="A3" s="17" t="s">
        <v>238</v>
      </c>
    </row>
    <row r="4" spans="1:4" ht="15.75" customHeight="1" x14ac:dyDescent="0.25"/>
    <row r="5" spans="1:4" ht="125.25" customHeight="1" x14ac:dyDescent="0.25">
      <c r="A5" s="140" t="s">
        <v>18</v>
      </c>
      <c r="B5" s="196" t="s">
        <v>357</v>
      </c>
      <c r="C5" s="141" t="s">
        <v>233</v>
      </c>
    </row>
    <row r="6" spans="1:4" x14ac:dyDescent="0.25">
      <c r="A6" s="10"/>
      <c r="B6" s="109"/>
      <c r="C6" s="10"/>
    </row>
    <row r="7" spans="1:4" x14ac:dyDescent="0.25">
      <c r="A7" s="10" t="s">
        <v>23</v>
      </c>
      <c r="B7" s="25">
        <v>2055</v>
      </c>
      <c r="C7" s="128">
        <v>1742</v>
      </c>
    </row>
    <row r="8" spans="1:4" x14ac:dyDescent="0.25">
      <c r="A8" s="33" t="s">
        <v>2</v>
      </c>
      <c r="B8" s="2">
        <v>1457.6395727952911</v>
      </c>
      <c r="C8" s="138">
        <v>1268</v>
      </c>
    </row>
    <row r="9" spans="1:4" x14ac:dyDescent="0.25">
      <c r="A9" s="33" t="s">
        <v>3</v>
      </c>
      <c r="B9" s="2">
        <v>1863.355590497358</v>
      </c>
      <c r="C9" s="138">
        <v>1578</v>
      </c>
    </row>
    <row r="10" spans="1:4" x14ac:dyDescent="0.25">
      <c r="A10" s="33" t="s">
        <v>4</v>
      </c>
      <c r="B10" s="2">
        <v>2101.3520305991074</v>
      </c>
      <c r="C10" s="138">
        <v>1793</v>
      </c>
    </row>
    <row r="11" spans="1:4" ht="15.75" customHeight="1" x14ac:dyDescent="0.25">
      <c r="A11" s="33" t="s">
        <v>5</v>
      </c>
      <c r="B11" s="2">
        <v>2131.2379508041063</v>
      </c>
      <c r="C11" s="138">
        <v>1809</v>
      </c>
      <c r="D11" s="116"/>
    </row>
    <row r="12" spans="1:4" x14ac:dyDescent="0.25">
      <c r="A12" s="33" t="s">
        <v>6</v>
      </c>
      <c r="B12" s="2">
        <v>2322.2418440261895</v>
      </c>
      <c r="C12" s="138">
        <v>2012</v>
      </c>
      <c r="D12" s="116"/>
    </row>
    <row r="13" spans="1:4" x14ac:dyDescent="0.25">
      <c r="A13" s="10"/>
      <c r="B13" s="25"/>
      <c r="C13" s="134"/>
      <c r="D13" s="116"/>
    </row>
    <row r="14" spans="1:4" x14ac:dyDescent="0.25">
      <c r="A14" s="10" t="s">
        <v>14</v>
      </c>
      <c r="B14" s="25">
        <v>2089</v>
      </c>
      <c r="C14" s="134">
        <v>1756</v>
      </c>
      <c r="D14" s="116"/>
    </row>
    <row r="15" spans="1:4" ht="15.75" customHeight="1" x14ac:dyDescent="0.25">
      <c r="A15" s="33" t="s">
        <v>2</v>
      </c>
      <c r="B15" s="2">
        <v>1498.8158922772056</v>
      </c>
      <c r="C15" s="138">
        <v>1324</v>
      </c>
      <c r="D15" s="116"/>
    </row>
    <row r="16" spans="1:4" x14ac:dyDescent="0.25">
      <c r="A16" s="33" t="s">
        <v>3</v>
      </c>
      <c r="B16" s="2">
        <v>1894.0855248028961</v>
      </c>
      <c r="C16" s="138">
        <v>1617</v>
      </c>
      <c r="D16" s="116"/>
    </row>
    <row r="17" spans="1:4" x14ac:dyDescent="0.25">
      <c r="A17" s="33" t="s">
        <v>4</v>
      </c>
      <c r="B17" s="2">
        <v>2152.2401244956236</v>
      </c>
      <c r="C17" s="138">
        <v>1817</v>
      </c>
      <c r="D17" s="116"/>
    </row>
    <row r="18" spans="1:4" x14ac:dyDescent="0.25">
      <c r="A18" s="33" t="s">
        <v>5</v>
      </c>
      <c r="B18" s="2">
        <v>2175.5926925520462</v>
      </c>
      <c r="C18" s="138">
        <v>1823</v>
      </c>
      <c r="D18" s="116"/>
    </row>
    <row r="19" spans="1:4" x14ac:dyDescent="0.25">
      <c r="A19" s="33" t="s">
        <v>6</v>
      </c>
      <c r="B19" s="2">
        <v>2348.8471632795522</v>
      </c>
      <c r="C19" s="112">
        <v>1984</v>
      </c>
      <c r="D19" s="116"/>
    </row>
    <row r="20" spans="1:4" x14ac:dyDescent="0.25">
      <c r="A20" s="10"/>
      <c r="B20" s="2"/>
      <c r="C20" s="2"/>
    </row>
    <row r="21" spans="1:4" x14ac:dyDescent="0.25">
      <c r="A21" s="10" t="s">
        <v>15</v>
      </c>
      <c r="B21" s="114">
        <v>2014</v>
      </c>
      <c r="C21" s="1">
        <v>1719</v>
      </c>
    </row>
    <row r="22" spans="1:4" x14ac:dyDescent="0.25">
      <c r="A22" s="33" t="s">
        <v>2</v>
      </c>
      <c r="B22" s="2">
        <v>1387.2321612068504</v>
      </c>
      <c r="C22" s="112">
        <v>1204</v>
      </c>
    </row>
    <row r="23" spans="1:4" x14ac:dyDescent="0.25">
      <c r="A23" s="33" t="s">
        <v>3</v>
      </c>
      <c r="B23" s="2">
        <v>1823.4383241366686</v>
      </c>
      <c r="C23" s="112">
        <v>1544</v>
      </c>
    </row>
    <row r="24" spans="1:4" x14ac:dyDescent="0.25">
      <c r="A24" s="33" t="s">
        <v>4</v>
      </c>
      <c r="B24" s="2">
        <v>2044.1509926794822</v>
      </c>
      <c r="C24" s="112">
        <v>1749</v>
      </c>
    </row>
    <row r="25" spans="1:4" x14ac:dyDescent="0.25">
      <c r="A25" s="33" t="s">
        <v>5</v>
      </c>
      <c r="B25" s="2">
        <v>2078.2499386499585</v>
      </c>
      <c r="C25" s="112">
        <v>1788</v>
      </c>
    </row>
    <row r="26" spans="1:4" x14ac:dyDescent="0.25">
      <c r="A26" s="33" t="s">
        <v>6</v>
      </c>
      <c r="B26" s="2">
        <v>2288.3515297245881</v>
      </c>
      <c r="C26" s="112">
        <v>2044</v>
      </c>
    </row>
    <row r="27" spans="1:4" x14ac:dyDescent="0.25">
      <c r="B27" s="6"/>
      <c r="C27" s="6"/>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6"/>
  <sheetViews>
    <sheetView zoomScaleNormal="100" workbookViewId="0">
      <selection activeCell="I33" sqref="I33"/>
    </sheetView>
  </sheetViews>
  <sheetFormatPr defaultRowHeight="13.5" x14ac:dyDescent="0.25"/>
  <cols>
    <col min="1" max="1" width="20.7109375" style="8" customWidth="1"/>
    <col min="2" max="16384" width="9.140625" style="8"/>
  </cols>
  <sheetData>
    <row r="2" spans="1:4" s="17" customFormat="1" x14ac:dyDescent="0.25">
      <c r="A2" s="17" t="s">
        <v>349</v>
      </c>
    </row>
    <row r="3" spans="1:4" s="17" customFormat="1" x14ac:dyDescent="0.25">
      <c r="A3" s="19" t="s">
        <v>33</v>
      </c>
    </row>
    <row r="5" spans="1:4" ht="125.25" customHeight="1" x14ac:dyDescent="0.25">
      <c r="A5" s="140" t="s">
        <v>22</v>
      </c>
      <c r="B5" s="196" t="s">
        <v>357</v>
      </c>
      <c r="C5" s="141" t="s">
        <v>233</v>
      </c>
    </row>
    <row r="6" spans="1:4" x14ac:dyDescent="0.25">
      <c r="A6" s="10"/>
      <c r="B6" s="117"/>
      <c r="C6" s="117"/>
    </row>
    <row r="7" spans="1:4" x14ac:dyDescent="0.25">
      <c r="A7" s="10" t="s">
        <v>23</v>
      </c>
      <c r="B7" s="25">
        <v>2055</v>
      </c>
      <c r="C7" s="1">
        <v>1742</v>
      </c>
    </row>
    <row r="8" spans="1:4" x14ac:dyDescent="0.25">
      <c r="A8" s="33" t="s">
        <v>24</v>
      </c>
      <c r="B8" s="2">
        <v>1666.7918788394243</v>
      </c>
      <c r="C8" s="2">
        <v>1355</v>
      </c>
    </row>
    <row r="9" spans="1:4" x14ac:dyDescent="0.25">
      <c r="A9" s="33" t="s">
        <v>7</v>
      </c>
      <c r="B9" s="2">
        <v>1766.0460624972995</v>
      </c>
      <c r="C9" s="2">
        <v>1420</v>
      </c>
    </row>
    <row r="10" spans="1:4" x14ac:dyDescent="0.25">
      <c r="A10" s="33" t="s">
        <v>8</v>
      </c>
      <c r="B10" s="2">
        <v>2018.0270606757817</v>
      </c>
      <c r="C10" s="2">
        <v>1680</v>
      </c>
    </row>
    <row r="11" spans="1:4" x14ac:dyDescent="0.25">
      <c r="A11" s="33" t="s">
        <v>9</v>
      </c>
      <c r="B11" s="2">
        <v>2306.6551185597382</v>
      </c>
      <c r="C11" s="2">
        <v>2009</v>
      </c>
    </row>
    <row r="12" spans="1:4" x14ac:dyDescent="0.25">
      <c r="A12" s="33" t="s">
        <v>10</v>
      </c>
      <c r="B12" s="2">
        <v>2456.8393999906502</v>
      </c>
      <c r="C12" s="2">
        <v>2217</v>
      </c>
    </row>
    <row r="13" spans="1:4" x14ac:dyDescent="0.25">
      <c r="A13" s="33" t="s">
        <v>11</v>
      </c>
      <c r="B13" s="2">
        <v>2421.6569108463045</v>
      </c>
      <c r="C13" s="2">
        <v>2206</v>
      </c>
    </row>
    <row r="14" spans="1:4" ht="15.75" customHeight="1" x14ac:dyDescent="0.25">
      <c r="A14" s="33" t="s">
        <v>12</v>
      </c>
      <c r="B14" s="2">
        <v>2593.4194908759255</v>
      </c>
      <c r="C14" s="2">
        <v>2366</v>
      </c>
      <c r="D14" s="118"/>
    </row>
    <row r="15" spans="1:4" x14ac:dyDescent="0.25">
      <c r="A15" s="33" t="s">
        <v>13</v>
      </c>
      <c r="B15" s="2">
        <v>2484.9901367557063</v>
      </c>
      <c r="C15" s="2">
        <v>2212</v>
      </c>
      <c r="D15" s="118"/>
    </row>
    <row r="16" spans="1:4" x14ac:dyDescent="0.25">
      <c r="A16" s="10"/>
      <c r="B16" s="25"/>
      <c r="C16" s="25"/>
      <c r="D16" s="118"/>
    </row>
    <row r="17" spans="1:4" x14ac:dyDescent="0.25">
      <c r="A17" s="10" t="s">
        <v>14</v>
      </c>
      <c r="B17" s="25">
        <v>2089</v>
      </c>
      <c r="C17" s="25">
        <v>1756</v>
      </c>
      <c r="D17" s="118"/>
    </row>
    <row r="18" spans="1:4" ht="15.75" customHeight="1" x14ac:dyDescent="0.25">
      <c r="A18" s="33" t="s">
        <v>24</v>
      </c>
      <c r="B18" s="2">
        <v>1637.0752534873513</v>
      </c>
      <c r="C18" s="2">
        <v>1379</v>
      </c>
      <c r="D18" s="118"/>
    </row>
    <row r="19" spans="1:4" x14ac:dyDescent="0.25">
      <c r="A19" s="33" t="s">
        <v>7</v>
      </c>
      <c r="B19" s="2">
        <v>1818.8432596015984</v>
      </c>
      <c r="C19" s="2">
        <v>1466</v>
      </c>
      <c r="D19" s="118"/>
    </row>
    <row r="20" spans="1:4" x14ac:dyDescent="0.25">
      <c r="A20" s="33" t="s">
        <v>8</v>
      </c>
      <c r="B20" s="2">
        <v>2056.7507303241432</v>
      </c>
      <c r="C20" s="2">
        <v>1729</v>
      </c>
      <c r="D20" s="118"/>
    </row>
    <row r="21" spans="1:4" x14ac:dyDescent="0.25">
      <c r="A21" s="33" t="s">
        <v>9</v>
      </c>
      <c r="B21" s="2">
        <v>2361.9072983611413</v>
      </c>
      <c r="C21" s="2">
        <v>2005</v>
      </c>
      <c r="D21" s="118"/>
    </row>
    <row r="22" spans="1:4" x14ac:dyDescent="0.25">
      <c r="A22" s="33" t="s">
        <v>10</v>
      </c>
      <c r="B22" s="2">
        <v>2435.0524182022855</v>
      </c>
      <c r="C22" s="2">
        <v>2162</v>
      </c>
      <c r="D22" s="118"/>
    </row>
    <row r="23" spans="1:4" x14ac:dyDescent="0.25">
      <c r="A23" s="33" t="s">
        <v>11</v>
      </c>
      <c r="B23" s="2">
        <v>2390.6695946955065</v>
      </c>
      <c r="C23" s="2">
        <v>2100</v>
      </c>
      <c r="D23" s="118"/>
    </row>
    <row r="24" spans="1:4" x14ac:dyDescent="0.25">
      <c r="A24" s="33" t="s">
        <v>12</v>
      </c>
      <c r="B24" s="2">
        <v>2644.5481676502368</v>
      </c>
      <c r="C24" s="2">
        <v>2447</v>
      </c>
      <c r="D24" s="118"/>
    </row>
    <row r="25" spans="1:4" x14ac:dyDescent="0.25">
      <c r="A25" s="33" t="s">
        <v>13</v>
      </c>
      <c r="B25" s="2">
        <v>2554.205363996417</v>
      </c>
      <c r="C25" s="2">
        <v>2252</v>
      </c>
      <c r="D25" s="118"/>
    </row>
    <row r="26" spans="1:4" x14ac:dyDescent="0.25">
      <c r="A26" s="10"/>
      <c r="B26" s="2"/>
      <c r="C26" s="2"/>
    </row>
    <row r="27" spans="1:4" x14ac:dyDescent="0.25">
      <c r="A27" s="10" t="s">
        <v>15</v>
      </c>
      <c r="B27" s="114">
        <v>2014</v>
      </c>
      <c r="C27" s="1">
        <v>1719</v>
      </c>
    </row>
    <row r="28" spans="1:4" x14ac:dyDescent="0.25">
      <c r="A28" s="33" t="s">
        <v>24</v>
      </c>
      <c r="B28" s="2">
        <v>1698.8124947793774</v>
      </c>
      <c r="C28" s="2">
        <v>1325</v>
      </c>
    </row>
    <row r="29" spans="1:4" x14ac:dyDescent="0.25">
      <c r="A29" s="33" t="s">
        <v>7</v>
      </c>
      <c r="B29" s="2">
        <v>1702.6606846700404</v>
      </c>
      <c r="C29" s="2">
        <v>1358</v>
      </c>
    </row>
    <row r="30" spans="1:4" x14ac:dyDescent="0.25">
      <c r="A30" s="33" t="s">
        <v>8</v>
      </c>
      <c r="B30" s="2">
        <v>1964.4492551746957</v>
      </c>
      <c r="C30" s="2">
        <v>1576</v>
      </c>
    </row>
    <row r="31" spans="1:4" x14ac:dyDescent="0.25">
      <c r="A31" s="33" t="s">
        <v>9</v>
      </c>
      <c r="B31" s="2">
        <v>2235.7951918251174</v>
      </c>
      <c r="C31" s="2">
        <v>2011</v>
      </c>
    </row>
    <row r="32" spans="1:4" x14ac:dyDescent="0.25">
      <c r="A32" s="33" t="s">
        <v>10</v>
      </c>
      <c r="B32" s="2">
        <v>2483.4305765212798</v>
      </c>
      <c r="C32" s="2">
        <v>2288.8888888888901</v>
      </c>
    </row>
    <row r="33" spans="1:3" x14ac:dyDescent="0.25">
      <c r="A33" s="33" t="s">
        <v>11</v>
      </c>
      <c r="B33" s="2">
        <v>2465.7540161879401</v>
      </c>
      <c r="C33" s="2">
        <v>2316</v>
      </c>
    </row>
    <row r="34" spans="1:3" x14ac:dyDescent="0.25">
      <c r="A34" s="33" t="s">
        <v>12</v>
      </c>
      <c r="B34" s="2">
        <v>2551.5143854001899</v>
      </c>
      <c r="C34" s="2">
        <v>2310</v>
      </c>
    </row>
    <row r="35" spans="1:3" x14ac:dyDescent="0.25">
      <c r="A35" s="33" t="s">
        <v>13</v>
      </c>
      <c r="B35" s="2">
        <v>2376.9514702124839</v>
      </c>
      <c r="C35" s="2">
        <v>2181</v>
      </c>
    </row>
    <row r="36" spans="1:3" x14ac:dyDescent="0.25">
      <c r="B36" s="28"/>
      <c r="C36" s="28"/>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
  <sheetViews>
    <sheetView zoomScaleNormal="100" workbookViewId="0">
      <selection activeCell="K16" sqref="K16"/>
    </sheetView>
  </sheetViews>
  <sheetFormatPr defaultRowHeight="13.5" x14ac:dyDescent="0.25"/>
  <cols>
    <col min="1" max="1" width="29.140625" style="8" customWidth="1"/>
    <col min="2" max="16384" width="9.140625" style="8"/>
  </cols>
  <sheetData>
    <row r="2" spans="1:4" s="17" customFormat="1" x14ac:dyDescent="0.25">
      <c r="A2" s="17" t="s">
        <v>350</v>
      </c>
    </row>
    <row r="3" spans="1:4" s="17" customFormat="1" x14ac:dyDescent="0.25">
      <c r="A3" s="19" t="s">
        <v>34</v>
      </c>
    </row>
    <row r="4" spans="1:4" ht="15.75" customHeight="1" x14ac:dyDescent="0.25"/>
    <row r="5" spans="1:4" ht="125.25" customHeight="1" x14ac:dyDescent="0.25">
      <c r="A5" s="140" t="s">
        <v>19</v>
      </c>
      <c r="B5" s="196" t="s">
        <v>357</v>
      </c>
      <c r="C5" s="141" t="s">
        <v>233</v>
      </c>
    </row>
    <row r="6" spans="1:4" x14ac:dyDescent="0.25">
      <c r="A6" s="10"/>
      <c r="B6" s="109"/>
      <c r="C6" s="10"/>
    </row>
    <row r="7" spans="1:4" x14ac:dyDescent="0.25">
      <c r="A7" s="10" t="s">
        <v>23</v>
      </c>
      <c r="B7" s="25">
        <v>2055</v>
      </c>
      <c r="C7" s="1">
        <v>1742</v>
      </c>
    </row>
    <row r="8" spans="1:4" ht="15.75" customHeight="1" x14ac:dyDescent="0.25">
      <c r="A8" s="33" t="s">
        <v>175</v>
      </c>
      <c r="B8" s="2">
        <v>2135.8586712563465</v>
      </c>
      <c r="C8" s="2">
        <v>1850</v>
      </c>
      <c r="D8" s="119"/>
    </row>
    <row r="9" spans="1:4" x14ac:dyDescent="0.25">
      <c r="A9" s="33" t="s">
        <v>176</v>
      </c>
      <c r="B9" s="2">
        <v>1657.0953958441035</v>
      </c>
      <c r="C9" s="2">
        <v>1311</v>
      </c>
      <c r="D9" s="119"/>
    </row>
    <row r="10" spans="1:4" x14ac:dyDescent="0.25">
      <c r="A10" s="10"/>
      <c r="B10" s="2"/>
      <c r="C10" s="2"/>
      <c r="D10" s="119"/>
    </row>
    <row r="11" spans="1:4" x14ac:dyDescent="0.25">
      <c r="A11" s="10" t="s">
        <v>14</v>
      </c>
      <c r="B11" s="25">
        <v>2089</v>
      </c>
      <c r="C11" s="25">
        <v>1756</v>
      </c>
      <c r="D11" s="119"/>
    </row>
    <row r="12" spans="1:4" ht="15.75" customHeight="1" x14ac:dyDescent="0.25">
      <c r="A12" s="33" t="s">
        <v>175</v>
      </c>
      <c r="B12" s="2">
        <v>2155.7293405621122</v>
      </c>
      <c r="C12" s="2">
        <v>1834</v>
      </c>
      <c r="D12" s="119"/>
    </row>
    <row r="13" spans="1:4" x14ac:dyDescent="0.25">
      <c r="A13" s="33" t="s">
        <v>176</v>
      </c>
      <c r="B13" s="2">
        <v>1717.3326833666595</v>
      </c>
      <c r="C13" s="2">
        <v>1390</v>
      </c>
      <c r="D13" s="119"/>
    </row>
    <row r="14" spans="1:4" x14ac:dyDescent="0.25">
      <c r="A14" s="10"/>
      <c r="B14" s="2"/>
      <c r="C14" s="2"/>
    </row>
    <row r="15" spans="1:4" x14ac:dyDescent="0.25">
      <c r="A15" s="10" t="s">
        <v>15</v>
      </c>
      <c r="B15" s="114">
        <v>2014</v>
      </c>
      <c r="C15" s="1">
        <v>1719</v>
      </c>
    </row>
    <row r="16" spans="1:4" x14ac:dyDescent="0.25">
      <c r="A16" s="33" t="s">
        <v>175</v>
      </c>
      <c r="B16" s="2">
        <v>2110.2988352062521</v>
      </c>
      <c r="C16" s="2">
        <v>1872</v>
      </c>
    </row>
    <row r="17" spans="1:3" x14ac:dyDescent="0.25">
      <c r="A17" s="33" t="s">
        <v>176</v>
      </c>
      <c r="B17" s="2">
        <v>1595.897331101226</v>
      </c>
      <c r="C17" s="2">
        <v>1233</v>
      </c>
    </row>
    <row r="18" spans="1:3" x14ac:dyDescent="0.25">
      <c r="B18" s="31"/>
      <c r="C18" s="31"/>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8"/>
  <sheetViews>
    <sheetView zoomScaleNormal="100" workbookViewId="0">
      <selection activeCell="T5" sqref="T5"/>
    </sheetView>
  </sheetViews>
  <sheetFormatPr defaultRowHeight="14.1" customHeight="1" x14ac:dyDescent="0.25"/>
  <cols>
    <col min="1" max="1" width="36" style="31" customWidth="1"/>
    <col min="2" max="4" width="9.140625" style="31"/>
    <col min="5" max="5" width="14.140625" style="31" customWidth="1"/>
    <col min="6" max="7" width="0" style="31" hidden="1" customWidth="1"/>
    <col min="8" max="8" width="21.85546875" style="31" hidden="1" customWidth="1"/>
    <col min="9" max="9" width="24" style="31" hidden="1" customWidth="1"/>
    <col min="10" max="10" width="9.28515625" style="31" hidden="1" customWidth="1"/>
    <col min="11" max="11" width="10.140625" style="31" hidden="1" customWidth="1"/>
    <col min="12" max="12" width="25.28515625" style="31" hidden="1" customWidth="1"/>
    <col min="13" max="14" width="0" style="31" hidden="1" customWidth="1"/>
    <col min="15" max="15" width="10.140625" style="31" hidden="1" customWidth="1"/>
    <col min="16" max="18" width="9.140625" style="31"/>
    <col min="19" max="19" width="13.5703125" style="31" customWidth="1"/>
    <col min="20" max="20" width="43.28515625" style="31" customWidth="1"/>
    <col min="21" max="16384" width="9.140625" style="31"/>
  </cols>
  <sheetData>
    <row r="2" spans="1:19" s="43" customFormat="1" ht="14.1" customHeight="1" x14ac:dyDescent="0.25">
      <c r="A2" s="37" t="s">
        <v>351</v>
      </c>
      <c r="B2" s="37"/>
      <c r="C2" s="37"/>
      <c r="D2" s="37"/>
      <c r="E2" s="37"/>
      <c r="F2" s="37"/>
      <c r="G2" s="37"/>
      <c r="H2" s="37"/>
      <c r="I2" s="37"/>
      <c r="J2" s="37"/>
      <c r="K2" s="37"/>
      <c r="L2" s="37"/>
      <c r="M2" s="37"/>
      <c r="N2" s="37"/>
      <c r="O2" s="37"/>
      <c r="P2" s="37"/>
      <c r="Q2" s="37"/>
      <c r="R2" s="37"/>
      <c r="S2" s="37"/>
    </row>
    <row r="3" spans="1:19" s="43" customFormat="1" ht="14.1" customHeight="1" x14ac:dyDescent="0.25">
      <c r="A3" s="38" t="s">
        <v>239</v>
      </c>
      <c r="B3" s="38"/>
      <c r="C3" s="38"/>
      <c r="D3" s="38"/>
      <c r="E3" s="38"/>
      <c r="F3" s="38"/>
      <c r="G3" s="38"/>
      <c r="H3" s="38"/>
      <c r="I3" s="38"/>
      <c r="J3" s="38"/>
      <c r="K3" s="38"/>
      <c r="L3" s="38"/>
      <c r="M3" s="38"/>
      <c r="N3" s="38"/>
      <c r="O3" s="38"/>
      <c r="P3" s="38"/>
      <c r="Q3" s="38"/>
      <c r="R3" s="38"/>
      <c r="S3" s="38"/>
    </row>
    <row r="5" spans="1:19" ht="50.25" customHeight="1" x14ac:dyDescent="0.25">
      <c r="A5" s="172" t="s">
        <v>211</v>
      </c>
      <c r="B5" s="153" t="s">
        <v>162</v>
      </c>
      <c r="C5" s="175" t="s">
        <v>163</v>
      </c>
      <c r="D5" s="168" t="s">
        <v>164</v>
      </c>
      <c r="E5" s="168" t="s">
        <v>165</v>
      </c>
    </row>
    <row r="6" spans="1:19" ht="13.5" x14ac:dyDescent="0.25">
      <c r="A6" s="173"/>
      <c r="B6" s="175"/>
      <c r="C6" s="175"/>
      <c r="D6" s="169"/>
      <c r="E6" s="169"/>
    </row>
    <row r="7" spans="1:19" ht="24.75" customHeight="1" thickBot="1" x14ac:dyDescent="0.3">
      <c r="A7" s="174"/>
      <c r="B7" s="171"/>
      <c r="C7" s="171"/>
      <c r="D7" s="170"/>
      <c r="E7" s="170"/>
    </row>
    <row r="8" spans="1:19" ht="14.1" customHeight="1" thickTop="1" x14ac:dyDescent="0.25">
      <c r="A8" s="79"/>
      <c r="B8" s="61"/>
      <c r="C8" s="62"/>
      <c r="D8" s="62"/>
      <c r="E8" s="63"/>
      <c r="F8" s="163"/>
      <c r="G8" s="166"/>
      <c r="H8" s="64" t="s">
        <v>86</v>
      </c>
      <c r="I8" s="65" t="s">
        <v>60</v>
      </c>
      <c r="J8" s="65" t="s">
        <v>60</v>
      </c>
      <c r="K8" s="65" t="s">
        <v>82</v>
      </c>
      <c r="L8" s="66" t="s">
        <v>83</v>
      </c>
    </row>
    <row r="9" spans="1:19" ht="14.1" customHeight="1" thickBot="1" x14ac:dyDescent="0.3">
      <c r="A9" s="144" t="s">
        <v>212</v>
      </c>
      <c r="B9" s="127">
        <v>12.131805382886901</v>
      </c>
      <c r="C9" s="127">
        <v>10.30625</v>
      </c>
      <c r="D9" s="128">
        <v>167</v>
      </c>
      <c r="E9" s="127">
        <v>22.943837975434199</v>
      </c>
      <c r="F9" s="165"/>
      <c r="G9" s="167"/>
      <c r="H9" s="67" t="s">
        <v>84</v>
      </c>
      <c r="I9" s="68" t="s">
        <v>84</v>
      </c>
      <c r="J9" s="68" t="s">
        <v>85</v>
      </c>
      <c r="K9" s="68" t="s">
        <v>84</v>
      </c>
      <c r="L9" s="69" t="s">
        <v>61</v>
      </c>
    </row>
    <row r="10" spans="1:19" ht="14.25" thickTop="1" x14ac:dyDescent="0.25">
      <c r="A10" s="75" t="s">
        <v>179</v>
      </c>
      <c r="B10" s="129">
        <v>13.3284909058686</v>
      </c>
      <c r="C10" s="129">
        <v>12.9702380952381</v>
      </c>
      <c r="D10" s="130">
        <v>172.29482441982901</v>
      </c>
      <c r="E10" s="131" t="s">
        <v>249</v>
      </c>
      <c r="F10" s="163" t="s">
        <v>62</v>
      </c>
      <c r="G10" s="70" t="s">
        <v>63</v>
      </c>
      <c r="H10" s="51">
        <v>25803245.441094063</v>
      </c>
      <c r="I10" s="52">
        <v>25803245.441094063</v>
      </c>
      <c r="J10" s="52">
        <v>11235.166666666753</v>
      </c>
      <c r="K10" s="52">
        <v>1935762.4344775586</v>
      </c>
      <c r="L10" s="53">
        <v>13.328047350164837</v>
      </c>
      <c r="M10" s="23">
        <f>H10/K10</f>
        <v>13.329758332694414</v>
      </c>
      <c r="N10" s="6">
        <f>I10/K10</f>
        <v>13.329758332694414</v>
      </c>
      <c r="O10" s="6">
        <f>I10-H10</f>
        <v>0</v>
      </c>
    </row>
    <row r="11" spans="1:19" ht="13.5" x14ac:dyDescent="0.25">
      <c r="A11" s="75" t="s">
        <v>180</v>
      </c>
      <c r="B11" s="129">
        <v>9.2352497220530392</v>
      </c>
      <c r="C11" s="129">
        <v>8.0714285714285694</v>
      </c>
      <c r="D11" s="130">
        <v>169.41184719042599</v>
      </c>
      <c r="E11" s="132" t="s">
        <v>250</v>
      </c>
      <c r="F11" s="164"/>
      <c r="G11" s="71" t="s">
        <v>64</v>
      </c>
      <c r="H11" s="54">
        <v>143431664.38549072</v>
      </c>
      <c r="I11" s="55">
        <v>143935241.56587121</v>
      </c>
      <c r="J11" s="55">
        <v>91585.188700918312</v>
      </c>
      <c r="K11" s="55">
        <v>15515606.738255162</v>
      </c>
      <c r="L11" s="56">
        <v>9.2344679330671333</v>
      </c>
      <c r="M11" s="23">
        <f t="shared" ref="M11:M27" si="0">H11/K11</f>
        <v>9.2443477593336194</v>
      </c>
      <c r="N11" s="6">
        <f t="shared" ref="N11:N27" si="1">I11/K11</f>
        <v>9.2768039300058813</v>
      </c>
      <c r="O11" s="6">
        <f t="shared" ref="O11:O27" si="2">I11-H11</f>
        <v>503577.1803804934</v>
      </c>
    </row>
    <row r="12" spans="1:19" ht="40.5" x14ac:dyDescent="0.25">
      <c r="A12" s="75" t="s">
        <v>181</v>
      </c>
      <c r="B12" s="129">
        <v>22.300716033385399</v>
      </c>
      <c r="C12" s="129">
        <v>19.9821428571429</v>
      </c>
      <c r="D12" s="130">
        <v>169.39525231194901</v>
      </c>
      <c r="E12" s="131" t="s">
        <v>251</v>
      </c>
      <c r="F12" s="164"/>
      <c r="G12" s="71" t="s">
        <v>65</v>
      </c>
      <c r="H12" s="54">
        <v>27971931.734966021</v>
      </c>
      <c r="I12" s="55">
        <v>27975655.951182142</v>
      </c>
      <c r="J12" s="55">
        <v>7415.99999999999</v>
      </c>
      <c r="K12" s="55">
        <v>1256237.1339540787</v>
      </c>
      <c r="L12" s="56">
        <v>22.300254096142613</v>
      </c>
      <c r="M12" s="23">
        <f t="shared" si="0"/>
        <v>22.266442361023635</v>
      </c>
      <c r="N12" s="6">
        <f t="shared" si="1"/>
        <v>22.269406941607556</v>
      </c>
      <c r="O12" s="6">
        <f t="shared" si="2"/>
        <v>3724.2162161208689</v>
      </c>
    </row>
    <row r="13" spans="1:19" ht="54" x14ac:dyDescent="0.25">
      <c r="A13" s="75" t="s">
        <v>182</v>
      </c>
      <c r="B13" s="129">
        <v>10.8056156820168</v>
      </c>
      <c r="C13" s="129">
        <v>10.077380952381001</v>
      </c>
      <c r="D13" s="130">
        <v>169.62424488923301</v>
      </c>
      <c r="E13" s="129" t="s">
        <v>90</v>
      </c>
      <c r="F13" s="164"/>
      <c r="G13" s="71" t="s">
        <v>66</v>
      </c>
      <c r="H13" s="54">
        <v>14072106.120230362</v>
      </c>
      <c r="I13" s="55">
        <v>14089545.720470641</v>
      </c>
      <c r="J13" s="55">
        <v>7681.9518518517662</v>
      </c>
      <c r="K13" s="55">
        <v>1303052.6889457488</v>
      </c>
      <c r="L13" s="56">
        <v>10.806176616002263</v>
      </c>
      <c r="M13" s="23">
        <f t="shared" si="0"/>
        <v>10.799337770152315</v>
      </c>
      <c r="N13" s="6">
        <f t="shared" si="1"/>
        <v>10.812721419476878</v>
      </c>
      <c r="O13" s="6">
        <f t="shared" si="2"/>
        <v>17439.600240278989</v>
      </c>
    </row>
    <row r="14" spans="1:19" ht="13.5" x14ac:dyDescent="0.25">
      <c r="A14" s="75" t="s">
        <v>43</v>
      </c>
      <c r="B14" s="129">
        <v>8.9620638697841297</v>
      </c>
      <c r="C14" s="129">
        <v>7.4404761904761898</v>
      </c>
      <c r="D14" s="130">
        <v>168.669628278917</v>
      </c>
      <c r="E14" s="129" t="s">
        <v>90</v>
      </c>
      <c r="F14" s="164"/>
      <c r="G14" s="71" t="s">
        <v>67</v>
      </c>
      <c r="H14" s="54">
        <v>24971722.029217407</v>
      </c>
      <c r="I14" s="55">
        <v>24996607.33122237</v>
      </c>
      <c r="J14" s="55">
        <v>16523.340476190595</v>
      </c>
      <c r="K14" s="55">
        <v>2786984.7578859483</v>
      </c>
      <c r="L14" s="56">
        <v>8.9617074201579126</v>
      </c>
      <c r="M14" s="23">
        <f t="shared" si="0"/>
        <v>8.9601214927919326</v>
      </c>
      <c r="N14" s="6">
        <f t="shared" si="1"/>
        <v>8.9690506058538357</v>
      </c>
      <c r="O14" s="6">
        <f t="shared" si="2"/>
        <v>24885.30200496316</v>
      </c>
    </row>
    <row r="15" spans="1:19" ht="40.5" x14ac:dyDescent="0.25">
      <c r="A15" s="75" t="s">
        <v>183</v>
      </c>
      <c r="B15" s="129">
        <v>9.0605231413401306</v>
      </c>
      <c r="C15" s="129">
        <v>7.4464285714285703</v>
      </c>
      <c r="D15" s="130">
        <v>168.18864976602401</v>
      </c>
      <c r="E15" s="131" t="s">
        <v>252</v>
      </c>
      <c r="F15" s="164"/>
      <c r="G15" s="71" t="s">
        <v>68</v>
      </c>
      <c r="H15" s="54">
        <v>101087980.67196554</v>
      </c>
      <c r="I15" s="55">
        <v>101384220.54586944</v>
      </c>
      <c r="J15" s="55">
        <v>66408.852973463931</v>
      </c>
      <c r="K15" s="55">
        <v>11169228.131733157</v>
      </c>
      <c r="L15" s="56">
        <v>9.0608066059501411</v>
      </c>
      <c r="M15" s="23">
        <f t="shared" si="0"/>
        <v>9.0505789191253161</v>
      </c>
      <c r="N15" s="6">
        <f t="shared" si="1"/>
        <v>9.0771017791125903</v>
      </c>
      <c r="O15" s="6">
        <f t="shared" si="2"/>
        <v>296239.87390390038</v>
      </c>
    </row>
    <row r="16" spans="1:19" ht="13.5" x14ac:dyDescent="0.25">
      <c r="A16" s="75" t="s">
        <v>184</v>
      </c>
      <c r="B16" s="129">
        <v>11.5862521747194</v>
      </c>
      <c r="C16" s="129">
        <v>10.3214285714286</v>
      </c>
      <c r="D16" s="130">
        <v>168.60157927224199</v>
      </c>
      <c r="E16" s="132" t="s">
        <v>253</v>
      </c>
      <c r="F16" s="164"/>
      <c r="G16" s="71" t="s">
        <v>69</v>
      </c>
      <c r="H16" s="54">
        <v>40991625.338774972</v>
      </c>
      <c r="I16" s="55">
        <v>41013922.978986606</v>
      </c>
      <c r="J16" s="55">
        <v>21012.896296297036</v>
      </c>
      <c r="K16" s="55">
        <v>3542806.4477239191</v>
      </c>
      <c r="L16" s="56">
        <v>11.586172450357196</v>
      </c>
      <c r="M16" s="23">
        <f t="shared" si="0"/>
        <v>11.570382391369446</v>
      </c>
      <c r="N16" s="6">
        <f t="shared" si="1"/>
        <v>11.576676170197233</v>
      </c>
      <c r="O16" s="6">
        <f t="shared" si="2"/>
        <v>22297.640211634338</v>
      </c>
    </row>
    <row r="17" spans="1:15" ht="27" x14ac:dyDescent="0.25">
      <c r="A17" s="75" t="s">
        <v>185</v>
      </c>
      <c r="B17" s="129">
        <v>7.4909913225489397</v>
      </c>
      <c r="C17" s="129">
        <v>6.4702380952380896</v>
      </c>
      <c r="D17" s="130">
        <v>168.82452357836999</v>
      </c>
      <c r="E17" s="131" t="s">
        <v>254</v>
      </c>
      <c r="F17" s="164"/>
      <c r="G17" s="71" t="s">
        <v>70</v>
      </c>
      <c r="H17" s="54">
        <v>9014849.4510052614</v>
      </c>
      <c r="I17" s="55">
        <v>9014849.4510052614</v>
      </c>
      <c r="J17" s="55">
        <v>7127.9948051948622</v>
      </c>
      <c r="K17" s="55">
        <v>1203386.7854269096</v>
      </c>
      <c r="L17" s="56">
        <v>7.4905131472193363</v>
      </c>
      <c r="M17" s="23">
        <f t="shared" si="0"/>
        <v>7.4912318800369597</v>
      </c>
      <c r="N17" s="6">
        <f t="shared" si="1"/>
        <v>7.4912318800369597</v>
      </c>
      <c r="O17" s="6">
        <f t="shared" si="2"/>
        <v>0</v>
      </c>
    </row>
    <row r="18" spans="1:15" ht="14.1" customHeight="1" x14ac:dyDescent="0.25">
      <c r="A18" s="75" t="s">
        <v>186</v>
      </c>
      <c r="B18" s="129">
        <v>16.9200290034114</v>
      </c>
      <c r="C18" s="129">
        <v>14.6369047619048</v>
      </c>
      <c r="D18" s="130">
        <v>168.67614621883001</v>
      </c>
      <c r="E18" s="132" t="s">
        <v>255</v>
      </c>
      <c r="F18" s="164"/>
      <c r="G18" s="71" t="s">
        <v>71</v>
      </c>
      <c r="H18" s="54">
        <v>48688015.00583189</v>
      </c>
      <c r="I18" s="55">
        <v>48699995.163639151</v>
      </c>
      <c r="J18" s="55">
        <v>17079.27205882359</v>
      </c>
      <c r="K18" s="55">
        <v>2880869.9820461585</v>
      </c>
      <c r="L18" s="56">
        <v>16.917810648749445</v>
      </c>
      <c r="M18" s="23">
        <f t="shared" si="0"/>
        <v>16.900455525330887</v>
      </c>
      <c r="N18" s="6">
        <f t="shared" si="1"/>
        <v>16.904614046153387</v>
      </c>
      <c r="O18" s="6">
        <f t="shared" si="2"/>
        <v>11980.157807260752</v>
      </c>
    </row>
    <row r="19" spans="1:15" ht="27" x14ac:dyDescent="0.25">
      <c r="A19" s="75" t="s">
        <v>187</v>
      </c>
      <c r="B19" s="129">
        <v>17.2860500881097</v>
      </c>
      <c r="C19" s="129">
        <v>14.839285714285699</v>
      </c>
      <c r="D19" s="130">
        <v>167.95663906876601</v>
      </c>
      <c r="E19" s="132" t="s">
        <v>256</v>
      </c>
      <c r="F19" s="164"/>
      <c r="G19" s="71" t="s">
        <v>72</v>
      </c>
      <c r="H19" s="54">
        <v>28590444.990007378</v>
      </c>
      <c r="I19" s="55">
        <v>28707239.297611937</v>
      </c>
      <c r="J19" s="55">
        <v>9850.3142857143175</v>
      </c>
      <c r="K19" s="55">
        <v>1654421.624497476</v>
      </c>
      <c r="L19" s="56">
        <v>17.27901806047204</v>
      </c>
      <c r="M19" s="23">
        <f t="shared" si="0"/>
        <v>17.281232647507018</v>
      </c>
      <c r="N19" s="6">
        <f t="shared" si="1"/>
        <v>17.351827897155083</v>
      </c>
      <c r="O19" s="6">
        <f t="shared" si="2"/>
        <v>116794.30760455877</v>
      </c>
    </row>
    <row r="20" spans="1:15" ht="13.5" x14ac:dyDescent="0.25">
      <c r="A20" s="75" t="s">
        <v>188</v>
      </c>
      <c r="B20" s="129">
        <v>11.000594523032699</v>
      </c>
      <c r="C20" s="129">
        <v>9.4345238095238102</v>
      </c>
      <c r="D20" s="130">
        <v>169.052085354844</v>
      </c>
      <c r="E20" s="131" t="s">
        <v>257</v>
      </c>
      <c r="F20" s="164"/>
      <c r="G20" s="71" t="s">
        <v>73</v>
      </c>
      <c r="H20" s="54">
        <v>2199442.553864731</v>
      </c>
      <c r="I20" s="55">
        <v>2204806.1483091754</v>
      </c>
      <c r="J20" s="55">
        <v>1184.3260869565208</v>
      </c>
      <c r="K20" s="55">
        <v>200214.42774061664</v>
      </c>
      <c r="L20" s="56">
        <v>10.998745205927731</v>
      </c>
      <c r="M20" s="23">
        <f t="shared" si="0"/>
        <v>10.98543485944065</v>
      </c>
      <c r="N20" s="6">
        <f t="shared" si="1"/>
        <v>11.012224109870658</v>
      </c>
      <c r="O20" s="6">
        <f t="shared" si="2"/>
        <v>5363.5944444444031</v>
      </c>
    </row>
    <row r="21" spans="1:15" ht="27" x14ac:dyDescent="0.25">
      <c r="A21" s="75" t="s">
        <v>189</v>
      </c>
      <c r="B21" s="129">
        <v>13.670086345255299</v>
      </c>
      <c r="C21" s="129">
        <v>11.5595238095238</v>
      </c>
      <c r="D21" s="130">
        <v>167.749846679786</v>
      </c>
      <c r="E21" s="132" t="s">
        <v>258</v>
      </c>
      <c r="F21" s="164"/>
      <c r="G21" s="71" t="s">
        <v>74</v>
      </c>
      <c r="H21" s="54">
        <v>18608124.881282415</v>
      </c>
      <c r="I21" s="55">
        <v>18659935.11288321</v>
      </c>
      <c r="J21" s="55">
        <v>8121.1159507159491</v>
      </c>
      <c r="K21" s="55">
        <v>1362315.0548271295</v>
      </c>
      <c r="L21" s="56">
        <v>13.67042093659669</v>
      </c>
      <c r="M21" s="23">
        <f t="shared" si="0"/>
        <v>13.659193455542988</v>
      </c>
      <c r="N21" s="6">
        <f t="shared" si="1"/>
        <v>13.697224475913215</v>
      </c>
      <c r="O21" s="6">
        <f t="shared" si="2"/>
        <v>51810.231600794941</v>
      </c>
    </row>
    <row r="22" spans="1:15" ht="27" x14ac:dyDescent="0.25">
      <c r="A22" s="75" t="s">
        <v>190</v>
      </c>
      <c r="B22" s="129">
        <v>10.7855297109797</v>
      </c>
      <c r="C22" s="129">
        <v>8.9940476190476204</v>
      </c>
      <c r="D22" s="130">
        <v>167.85893649877201</v>
      </c>
      <c r="E22" s="131" t="s">
        <v>259</v>
      </c>
      <c r="F22" s="164"/>
      <c r="G22" s="71" t="s">
        <v>75</v>
      </c>
      <c r="H22" s="54">
        <v>19653718.377295472</v>
      </c>
      <c r="I22" s="55">
        <v>19738816.677047491</v>
      </c>
      <c r="J22" s="55">
        <v>10867.161111111129</v>
      </c>
      <c r="K22" s="55">
        <v>1824160.9046055647</v>
      </c>
      <c r="L22" s="56">
        <v>10.782133983073903</v>
      </c>
      <c r="M22" s="23">
        <f t="shared" si="0"/>
        <v>10.774114458694182</v>
      </c>
      <c r="N22" s="6">
        <f t="shared" si="1"/>
        <v>10.820765112996204</v>
      </c>
      <c r="O22" s="6">
        <f t="shared" si="2"/>
        <v>85098.299752019346</v>
      </c>
    </row>
    <row r="23" spans="1:15" ht="40.5" x14ac:dyDescent="0.25">
      <c r="A23" s="75" t="s">
        <v>191</v>
      </c>
      <c r="B23" s="129">
        <v>16.2366963216529</v>
      </c>
      <c r="C23" s="129">
        <v>14.660714285714301</v>
      </c>
      <c r="D23" s="130">
        <v>169.03726525788201</v>
      </c>
      <c r="E23" s="132" t="s">
        <v>260</v>
      </c>
      <c r="F23" s="164"/>
      <c r="G23" s="71" t="s">
        <v>76</v>
      </c>
      <c r="H23" s="54">
        <v>96318579.50151363</v>
      </c>
      <c r="I23" s="55">
        <v>96429605.905107602</v>
      </c>
      <c r="J23" s="55">
        <v>35116.815178571305</v>
      </c>
      <c r="K23" s="55">
        <v>5936075.5352788037</v>
      </c>
      <c r="L23" s="56">
        <v>16.235963213788434</v>
      </c>
      <c r="M23" s="23">
        <f t="shared" si="0"/>
        <v>16.225969317452389</v>
      </c>
      <c r="N23" s="6">
        <f t="shared" si="1"/>
        <v>16.244672988410436</v>
      </c>
      <c r="O23" s="6">
        <f t="shared" si="2"/>
        <v>111026.40359397233</v>
      </c>
    </row>
    <row r="24" spans="1:15" ht="13.5" x14ac:dyDescent="0.25">
      <c r="A24" s="75" t="s">
        <v>192</v>
      </c>
      <c r="B24" s="129">
        <v>14.846573004622099</v>
      </c>
      <c r="C24" s="129">
        <v>14.08</v>
      </c>
      <c r="D24" s="130">
        <v>155.84799806331401</v>
      </c>
      <c r="E24" s="129">
        <v>15.2310455290137</v>
      </c>
      <c r="F24" s="164"/>
      <c r="G24" s="71" t="s">
        <v>77</v>
      </c>
      <c r="H24" s="54">
        <v>99299246.452882379</v>
      </c>
      <c r="I24" s="55">
        <v>111833671.17900303</v>
      </c>
      <c r="J24" s="55">
        <v>44422.74377880367</v>
      </c>
      <c r="K24" s="55">
        <v>7009313.9148724461</v>
      </c>
      <c r="L24" s="57">
        <v>14.627743175786126</v>
      </c>
      <c r="M24" s="72">
        <f t="shared" si="0"/>
        <v>14.166756926407313</v>
      </c>
      <c r="N24" s="73">
        <f t="shared" si="1"/>
        <v>15.955009653899651</v>
      </c>
      <c r="O24" s="6">
        <f t="shared" si="2"/>
        <v>12534424.726120651</v>
      </c>
    </row>
    <row r="25" spans="1:15" ht="27" x14ac:dyDescent="0.25">
      <c r="A25" s="75" t="s">
        <v>193</v>
      </c>
      <c r="B25" s="129">
        <v>15.590098721838901</v>
      </c>
      <c r="C25" s="129">
        <v>13.4134078212291</v>
      </c>
      <c r="D25" s="130">
        <v>161.893156253825</v>
      </c>
      <c r="E25" s="129">
        <v>19.128007215330999</v>
      </c>
      <c r="F25" s="164"/>
      <c r="G25" s="71" t="s">
        <v>78</v>
      </c>
      <c r="H25" s="54">
        <v>84736817.028674692</v>
      </c>
      <c r="I25" s="55">
        <v>89800935.455954403</v>
      </c>
      <c r="J25" s="55">
        <v>33744.005797101468</v>
      </c>
      <c r="K25" s="55">
        <v>5462937.0034962865</v>
      </c>
      <c r="L25" s="56">
        <v>15.589867249525906</v>
      </c>
      <c r="M25" s="23">
        <f t="shared" si="0"/>
        <v>15.511219875763352</v>
      </c>
      <c r="N25" s="6">
        <f t="shared" si="1"/>
        <v>16.438215450495164</v>
      </c>
      <c r="O25" s="6">
        <f t="shared" si="2"/>
        <v>5064118.4272797108</v>
      </c>
    </row>
    <row r="26" spans="1:15" ht="27" x14ac:dyDescent="0.25">
      <c r="A26" s="75" t="s">
        <v>194</v>
      </c>
      <c r="B26" s="129">
        <v>8.8953690787289297</v>
      </c>
      <c r="C26" s="3" t="s">
        <v>332</v>
      </c>
      <c r="D26" s="130">
        <v>168.470561016239</v>
      </c>
      <c r="E26" s="129" t="s">
        <v>90</v>
      </c>
      <c r="F26" s="164"/>
      <c r="G26" s="71" t="s">
        <v>79</v>
      </c>
      <c r="H26" s="54">
        <v>12317216.883405104</v>
      </c>
      <c r="I26" s="55">
        <v>12317216.883405104</v>
      </c>
      <c r="J26" s="55">
        <v>8215.4619047618562</v>
      </c>
      <c r="K26" s="55">
        <v>1384073.3273631744</v>
      </c>
      <c r="L26" s="56">
        <v>8.8955599537507286</v>
      </c>
      <c r="M26" s="23">
        <f t="shared" si="0"/>
        <v>8.8992516797291934</v>
      </c>
      <c r="N26" s="6">
        <f t="shared" si="1"/>
        <v>8.8992516797291934</v>
      </c>
      <c r="O26" s="6">
        <f t="shared" si="2"/>
        <v>0</v>
      </c>
    </row>
    <row r="27" spans="1:15" ht="14.1" customHeight="1" thickBot="1" x14ac:dyDescent="0.3">
      <c r="A27" s="75" t="s">
        <v>195</v>
      </c>
      <c r="B27" s="129">
        <v>14.2038978202098</v>
      </c>
      <c r="C27" s="129">
        <v>12.6647727272727</v>
      </c>
      <c r="D27" s="130">
        <v>169.24540817214799</v>
      </c>
      <c r="E27" s="131" t="s">
        <v>261</v>
      </c>
      <c r="F27" s="165"/>
      <c r="G27" s="74" t="s">
        <v>80</v>
      </c>
      <c r="H27" s="58">
        <v>4144120.21212119</v>
      </c>
      <c r="I27" s="59">
        <v>4144850.3257575589</v>
      </c>
      <c r="J27" s="59">
        <v>1724.3636363636299</v>
      </c>
      <c r="K27" s="59">
        <v>291839.72727272636</v>
      </c>
      <c r="L27" s="60">
        <v>14.205245659704854</v>
      </c>
      <c r="M27" s="23">
        <f t="shared" si="0"/>
        <v>14.199986584583391</v>
      </c>
      <c r="N27" s="6">
        <f t="shared" si="1"/>
        <v>14.202488346914352</v>
      </c>
      <c r="O27" s="6">
        <f t="shared" si="2"/>
        <v>730.11363636888564</v>
      </c>
    </row>
    <row r="28" spans="1:15" ht="14.25" thickTop="1" x14ac:dyDescent="0.25">
      <c r="A28" s="76"/>
      <c r="B28" s="129"/>
      <c r="C28" s="133"/>
      <c r="D28" s="133"/>
      <c r="E28" s="133"/>
      <c r="H28" s="6">
        <f>SUM(H10:H27)</f>
        <v>801900851.05962336</v>
      </c>
      <c r="I28" s="6">
        <f t="shared" ref="I28:K28" si="3">SUM(I10:I27)</f>
        <v>820750361.13442028</v>
      </c>
      <c r="J28" s="6">
        <f t="shared" si="3"/>
        <v>399316.97155950672</v>
      </c>
      <c r="K28" s="6">
        <f t="shared" si="3"/>
        <v>66719286.620402865</v>
      </c>
    </row>
    <row r="29" spans="1:15" ht="14.1" customHeight="1" x14ac:dyDescent="0.25">
      <c r="A29" s="76" t="s">
        <v>168</v>
      </c>
      <c r="B29" s="127">
        <v>12.310858289697</v>
      </c>
      <c r="C29" s="127">
        <v>10.375</v>
      </c>
      <c r="D29" s="134">
        <v>168</v>
      </c>
      <c r="E29" s="127">
        <v>21.823885712468101</v>
      </c>
    </row>
    <row r="30" spans="1:15" ht="14.1" customHeight="1" x14ac:dyDescent="0.25">
      <c r="A30" s="75" t="s">
        <v>179</v>
      </c>
      <c r="B30" s="129">
        <v>13.7571138800133</v>
      </c>
      <c r="C30" s="129">
        <v>13.452380952381001</v>
      </c>
      <c r="D30" s="135">
        <v>172.94702444074707</v>
      </c>
      <c r="E30" s="132" t="s">
        <v>263</v>
      </c>
    </row>
    <row r="31" spans="1:15" ht="13.5" x14ac:dyDescent="0.25">
      <c r="A31" s="75" t="s">
        <v>180</v>
      </c>
      <c r="B31" s="129">
        <v>9.9273693283315296</v>
      </c>
      <c r="C31" s="129">
        <v>8.6666666666666696</v>
      </c>
      <c r="D31" s="135">
        <v>169.5745122490242</v>
      </c>
      <c r="E31" s="132" t="s">
        <v>264</v>
      </c>
    </row>
    <row r="32" spans="1:15" ht="40.5" x14ac:dyDescent="0.25">
      <c r="A32" s="75" t="s">
        <v>181</v>
      </c>
      <c r="B32" s="132" t="s">
        <v>161</v>
      </c>
      <c r="C32" s="129">
        <v>19.7083333333333</v>
      </c>
      <c r="D32" s="135">
        <v>169.6756427700002</v>
      </c>
      <c r="E32" s="135" t="s">
        <v>90</v>
      </c>
    </row>
    <row r="33" spans="1:5" ht="54" x14ac:dyDescent="0.25">
      <c r="A33" s="75" t="s">
        <v>182</v>
      </c>
      <c r="B33" s="129">
        <v>10.601340797609801</v>
      </c>
      <c r="C33" s="129">
        <v>9.8571428571428594</v>
      </c>
      <c r="D33" s="135">
        <v>169.82682291872595</v>
      </c>
      <c r="E33" s="131" t="s">
        <v>265</v>
      </c>
    </row>
    <row r="34" spans="1:5" ht="13.5" x14ac:dyDescent="0.25">
      <c r="A34" s="75" t="s">
        <v>43</v>
      </c>
      <c r="B34" s="129">
        <v>8.9592305899865501</v>
      </c>
      <c r="C34" s="129">
        <v>7.46428571428571</v>
      </c>
      <c r="D34" s="135">
        <v>168.64742490898692</v>
      </c>
      <c r="E34" s="131" t="s">
        <v>266</v>
      </c>
    </row>
    <row r="35" spans="1:5" ht="27" customHeight="1" x14ac:dyDescent="0.25">
      <c r="A35" s="75" t="s">
        <v>183</v>
      </c>
      <c r="B35" s="129">
        <v>9.5295446256423197</v>
      </c>
      <c r="C35" s="129">
        <v>7.7678571428571397</v>
      </c>
      <c r="D35" s="135">
        <v>168.57279023305384</v>
      </c>
      <c r="E35" s="131" t="s">
        <v>267</v>
      </c>
    </row>
    <row r="36" spans="1:5" ht="13.5" x14ac:dyDescent="0.25">
      <c r="A36" s="75" t="s">
        <v>184</v>
      </c>
      <c r="B36" s="129">
        <v>11.3436389377427</v>
      </c>
      <c r="C36" s="129">
        <v>10.089285714285699</v>
      </c>
      <c r="D36" s="135">
        <v>168.69546395463115</v>
      </c>
      <c r="E36" s="132" t="s">
        <v>268</v>
      </c>
    </row>
    <row r="37" spans="1:5" ht="27" x14ac:dyDescent="0.25">
      <c r="A37" s="75" t="s">
        <v>185</v>
      </c>
      <c r="B37" s="129">
        <v>7.8122198737347199</v>
      </c>
      <c r="C37" s="129">
        <v>6.6011904761904798</v>
      </c>
      <c r="D37" s="135">
        <v>168.88194223621176</v>
      </c>
      <c r="E37" s="135" t="s">
        <v>90</v>
      </c>
    </row>
    <row r="38" spans="1:5" ht="27" x14ac:dyDescent="0.25">
      <c r="A38" s="75" t="s">
        <v>186</v>
      </c>
      <c r="B38" s="129">
        <v>17.648788146179101</v>
      </c>
      <c r="C38" s="129">
        <v>14.896373056994801</v>
      </c>
      <c r="D38" s="135">
        <v>168.90980172860458</v>
      </c>
      <c r="E38" s="132" t="s">
        <v>269</v>
      </c>
    </row>
    <row r="39" spans="1:5" ht="27" x14ac:dyDescent="0.25">
      <c r="A39" s="75" t="s">
        <v>187</v>
      </c>
      <c r="B39" s="129">
        <v>18.705096979780301</v>
      </c>
      <c r="C39" s="129">
        <v>16.073863636363601</v>
      </c>
      <c r="D39" s="135">
        <v>167.86499689825538</v>
      </c>
      <c r="E39" s="132" t="s">
        <v>270</v>
      </c>
    </row>
    <row r="40" spans="1:5" ht="13.5" x14ac:dyDescent="0.25">
      <c r="A40" s="75" t="s">
        <v>188</v>
      </c>
      <c r="B40" s="129">
        <v>11.5491215748744</v>
      </c>
      <c r="C40" s="129">
        <v>10.535714285714301</v>
      </c>
      <c r="D40" s="135">
        <v>169.76177651627592</v>
      </c>
      <c r="E40" s="131" t="s">
        <v>271</v>
      </c>
    </row>
    <row r="41" spans="1:5" ht="27" x14ac:dyDescent="0.25">
      <c r="A41" s="75" t="s">
        <v>189</v>
      </c>
      <c r="B41" s="129">
        <v>14.137495593015201</v>
      </c>
      <c r="C41" s="129">
        <v>11.7916666666667</v>
      </c>
      <c r="D41" s="135">
        <v>167.56464474000566</v>
      </c>
      <c r="E41" s="132" t="s">
        <v>272</v>
      </c>
    </row>
    <row r="42" spans="1:5" ht="27" x14ac:dyDescent="0.25">
      <c r="A42" s="75" t="s">
        <v>190</v>
      </c>
      <c r="B42" s="129">
        <v>10.2805208429956</v>
      </c>
      <c r="C42" s="129">
        <v>7.5059523809523796</v>
      </c>
      <c r="D42" s="135">
        <v>167.96981856217909</v>
      </c>
      <c r="E42" s="132" t="s">
        <v>90</v>
      </c>
    </row>
    <row r="43" spans="1:5" ht="40.5" x14ac:dyDescent="0.25">
      <c r="A43" s="75" t="s">
        <v>191</v>
      </c>
      <c r="B43" s="129">
        <v>16.846419845902499</v>
      </c>
      <c r="C43" s="129">
        <v>15.2897727272727</v>
      </c>
      <c r="D43" s="135">
        <v>169.53733567083259</v>
      </c>
      <c r="E43" s="132" t="s">
        <v>273</v>
      </c>
    </row>
    <row r="44" spans="1:5" ht="13.5" x14ac:dyDescent="0.25">
      <c r="A44" s="75" t="s">
        <v>192</v>
      </c>
      <c r="B44" s="129">
        <v>15.719420602963501</v>
      </c>
      <c r="C44" s="129">
        <v>14.52</v>
      </c>
      <c r="D44" s="135">
        <v>154.313888050587</v>
      </c>
      <c r="E44" s="129">
        <v>14.407681460807501</v>
      </c>
    </row>
    <row r="45" spans="1:5" ht="27" x14ac:dyDescent="0.25">
      <c r="A45" s="75" t="s">
        <v>193</v>
      </c>
      <c r="B45" s="129">
        <v>17.272036208141099</v>
      </c>
      <c r="C45" s="129">
        <v>13.9556962025316</v>
      </c>
      <c r="D45" s="135">
        <v>162.50139400248133</v>
      </c>
      <c r="E45" s="132" t="s">
        <v>274</v>
      </c>
    </row>
    <row r="46" spans="1:5" ht="27" x14ac:dyDescent="0.25">
      <c r="A46" s="75" t="s">
        <v>194</v>
      </c>
      <c r="B46" s="129">
        <v>11.381348123994099</v>
      </c>
      <c r="C46" s="129">
        <v>10.0654761904762</v>
      </c>
      <c r="D46" s="135">
        <v>168.880111389446</v>
      </c>
      <c r="E46" s="131" t="s">
        <v>275</v>
      </c>
    </row>
    <row r="47" spans="1:5" ht="13.5" x14ac:dyDescent="0.25">
      <c r="A47" s="75" t="s">
        <v>195</v>
      </c>
      <c r="B47" s="129">
        <v>14.7096664026525</v>
      </c>
      <c r="C47" s="129">
        <v>12.964285714285699</v>
      </c>
      <c r="D47" s="135">
        <v>169.92005297915793</v>
      </c>
      <c r="E47" s="131" t="s">
        <v>276</v>
      </c>
    </row>
    <row r="48" spans="1:5" ht="14.1" customHeight="1" x14ac:dyDescent="0.25">
      <c r="A48" s="76"/>
      <c r="B48" s="133"/>
      <c r="C48" s="133"/>
      <c r="D48" s="133"/>
      <c r="E48" s="133"/>
    </row>
    <row r="49" spans="1:5" ht="14.1" customHeight="1" x14ac:dyDescent="0.25">
      <c r="A49" s="76" t="s">
        <v>15</v>
      </c>
      <c r="B49" s="127">
        <v>11.9105283579052</v>
      </c>
      <c r="C49" s="127">
        <v>10.1904761904762</v>
      </c>
      <c r="D49" s="133">
        <v>165.41879420926699</v>
      </c>
      <c r="E49" s="127">
        <v>24.251771030442303</v>
      </c>
    </row>
    <row r="50" spans="1:5" ht="14.1" customHeight="1" x14ac:dyDescent="0.25">
      <c r="A50" s="77" t="s">
        <v>54</v>
      </c>
      <c r="B50" s="129">
        <v>11.2791086335189</v>
      </c>
      <c r="C50" s="129">
        <v>10.880952380952399</v>
      </c>
      <c r="D50" s="136">
        <v>169.17728119481984</v>
      </c>
      <c r="E50" s="131" t="s">
        <v>262</v>
      </c>
    </row>
    <row r="51" spans="1:5" ht="13.5" x14ac:dyDescent="0.25">
      <c r="A51" s="77" t="s">
        <v>41</v>
      </c>
      <c r="B51" s="129">
        <v>7.9468351385164997</v>
      </c>
      <c r="C51" s="129">
        <v>6.7321428571428603</v>
      </c>
      <c r="D51" s="136">
        <v>169.10966543287509</v>
      </c>
      <c r="E51" s="132" t="s">
        <v>277</v>
      </c>
    </row>
    <row r="52" spans="1:5" ht="40.5" x14ac:dyDescent="0.25">
      <c r="A52" s="77" t="s">
        <v>42</v>
      </c>
      <c r="B52" s="129">
        <v>22.231759186171001</v>
      </c>
      <c r="C52" s="129">
        <v>20.5416666666667</v>
      </c>
      <c r="D52" s="136">
        <v>168.59346485250722</v>
      </c>
      <c r="E52" s="131" t="s">
        <v>278</v>
      </c>
    </row>
    <row r="53" spans="1:5" ht="54" x14ac:dyDescent="0.25">
      <c r="A53" s="77" t="s">
        <v>55</v>
      </c>
      <c r="B53" s="129">
        <v>11.917963544595301</v>
      </c>
      <c r="C53" s="129">
        <v>11.6785714285714</v>
      </c>
      <c r="D53" s="136">
        <v>168.52776546262839</v>
      </c>
      <c r="E53" s="131" t="s">
        <v>279</v>
      </c>
    </row>
    <row r="54" spans="1:5" ht="13.5" x14ac:dyDescent="0.25">
      <c r="A54" s="77" t="s">
        <v>43</v>
      </c>
      <c r="B54" s="129">
        <v>8.9801744002645396</v>
      </c>
      <c r="C54" s="129">
        <v>7.2083333333333304</v>
      </c>
      <c r="D54" s="136">
        <v>168.81112926819387</v>
      </c>
      <c r="E54" s="136" t="s">
        <v>90</v>
      </c>
    </row>
    <row r="55" spans="1:5" ht="40.5" x14ac:dyDescent="0.25">
      <c r="A55" s="77" t="s">
        <v>44</v>
      </c>
      <c r="B55" s="129">
        <v>8.5702072852959503</v>
      </c>
      <c r="C55" s="129">
        <v>7.2202380952380896</v>
      </c>
      <c r="D55" s="136">
        <v>167.78741750026754</v>
      </c>
      <c r="E55" s="131" t="s">
        <v>280</v>
      </c>
    </row>
    <row r="56" spans="1:5" ht="13.5" x14ac:dyDescent="0.25">
      <c r="A56" s="77" t="s">
        <v>45</v>
      </c>
      <c r="B56" s="129">
        <v>12.5165970762597</v>
      </c>
      <c r="C56" s="129">
        <v>11</v>
      </c>
      <c r="D56" s="136">
        <v>168.24133529212716</v>
      </c>
      <c r="E56" s="132" t="s">
        <v>281</v>
      </c>
    </row>
    <row r="57" spans="1:5" ht="27" x14ac:dyDescent="0.25">
      <c r="A57" s="77" t="s">
        <v>46</v>
      </c>
      <c r="B57" s="129">
        <v>7.2363556287225101</v>
      </c>
      <c r="C57" s="129">
        <v>6.3988095238095202</v>
      </c>
      <c r="D57" s="136">
        <v>168.7806396386116</v>
      </c>
      <c r="E57" s="131" t="s">
        <v>267</v>
      </c>
    </row>
    <row r="58" spans="1:5" ht="27" x14ac:dyDescent="0.25">
      <c r="A58" s="77" t="s">
        <v>47</v>
      </c>
      <c r="B58" s="129">
        <v>15.8348531559883</v>
      </c>
      <c r="C58" s="129">
        <v>14.2083333333333</v>
      </c>
      <c r="D58" s="136">
        <v>168.32884180827787</v>
      </c>
      <c r="E58" s="132" t="s">
        <v>282</v>
      </c>
    </row>
    <row r="59" spans="1:5" ht="27" x14ac:dyDescent="0.25">
      <c r="A59" s="77" t="s">
        <v>56</v>
      </c>
      <c r="B59" s="129">
        <v>16.436707500836999</v>
      </c>
      <c r="C59" s="129">
        <v>13.976190476190499</v>
      </c>
      <c r="D59" s="136">
        <v>168.01083106947186</v>
      </c>
      <c r="E59" s="131" t="s">
        <v>283</v>
      </c>
    </row>
    <row r="60" spans="1:5" ht="13.5" x14ac:dyDescent="0.25">
      <c r="A60" s="77" t="s">
        <v>48</v>
      </c>
      <c r="B60" s="129">
        <v>10.1828245108548</v>
      </c>
      <c r="C60" s="129">
        <v>8.5238095238095202</v>
      </c>
      <c r="D60" s="136">
        <v>167.99713365582886</v>
      </c>
      <c r="E60" s="136" t="s">
        <v>90</v>
      </c>
    </row>
    <row r="61" spans="1:5" ht="27" x14ac:dyDescent="0.25">
      <c r="A61" s="77" t="s">
        <v>57</v>
      </c>
      <c r="B61" s="129">
        <v>13.1970601444352</v>
      </c>
      <c r="C61" s="129">
        <v>11.4464285714286</v>
      </c>
      <c r="D61" s="136">
        <v>167.93707089354581</v>
      </c>
      <c r="E61" s="132" t="s">
        <v>284</v>
      </c>
    </row>
    <row r="62" spans="1:5" ht="27.75" customHeight="1" x14ac:dyDescent="0.25">
      <c r="A62" s="77" t="s">
        <v>49</v>
      </c>
      <c r="B62" s="129">
        <v>11.499765722979699</v>
      </c>
      <c r="C62" s="129">
        <v>10.505952380952399</v>
      </c>
      <c r="D62" s="136">
        <v>167.70463312494053</v>
      </c>
      <c r="E62" s="132" t="s">
        <v>285</v>
      </c>
    </row>
    <row r="63" spans="1:5" ht="40.5" x14ac:dyDescent="0.25">
      <c r="A63" s="77" t="s">
        <v>50</v>
      </c>
      <c r="B63" s="129">
        <v>15.462031780876501</v>
      </c>
      <c r="C63" s="129">
        <v>13.6547619047619</v>
      </c>
      <c r="D63" s="136">
        <v>168.40348110754059</v>
      </c>
      <c r="E63" s="132" t="s">
        <v>286</v>
      </c>
    </row>
    <row r="64" spans="1:5" ht="13.5" x14ac:dyDescent="0.25">
      <c r="A64" s="77" t="s">
        <v>51</v>
      </c>
      <c r="B64" s="129">
        <v>14.471211073411</v>
      </c>
      <c r="C64" s="129">
        <v>13.95</v>
      </c>
      <c r="D64" s="136">
        <v>156.507731215083</v>
      </c>
      <c r="E64" s="129">
        <v>15.9839417957725</v>
      </c>
    </row>
    <row r="65" spans="1:5" ht="27" x14ac:dyDescent="0.25">
      <c r="A65" s="77" t="s">
        <v>52</v>
      </c>
      <c r="B65" s="129">
        <v>14.857757004270701</v>
      </c>
      <c r="C65" s="129">
        <v>13.197452229299399</v>
      </c>
      <c r="D65" s="136">
        <v>161.62887859819355</v>
      </c>
      <c r="E65" s="132" t="s">
        <v>287</v>
      </c>
    </row>
    <row r="66" spans="1:5" ht="27" x14ac:dyDescent="0.25">
      <c r="A66" s="77" t="s">
        <v>58</v>
      </c>
      <c r="B66" s="129">
        <v>7.6468429911649496</v>
      </c>
      <c r="C66" s="129">
        <v>6.1547619047619104</v>
      </c>
      <c r="D66" s="136">
        <v>168.26660135551879</v>
      </c>
      <c r="E66" s="136" t="s">
        <v>90</v>
      </c>
    </row>
    <row r="67" spans="1:5" ht="14.1" customHeight="1" x14ac:dyDescent="0.25">
      <c r="A67" s="77" t="s">
        <v>53</v>
      </c>
      <c r="B67" s="4">
        <v>13.741294256064499</v>
      </c>
      <c r="C67" s="4">
        <v>12.2916666666667</v>
      </c>
      <c r="D67" s="5">
        <v>168.62748330445612</v>
      </c>
      <c r="E67" s="2" t="s">
        <v>288</v>
      </c>
    </row>
    <row r="68" spans="1:5" ht="14.1" customHeight="1" x14ac:dyDescent="0.25">
      <c r="A68" s="78"/>
      <c r="B68" s="6"/>
      <c r="C68" s="6"/>
      <c r="D68" s="6"/>
      <c r="E68" s="6"/>
    </row>
  </sheetData>
  <mergeCells count="7">
    <mergeCell ref="F10:F27"/>
    <mergeCell ref="F8:G9"/>
    <mergeCell ref="E5:E7"/>
    <mergeCell ref="A5:A7"/>
    <mergeCell ref="B5:B7"/>
    <mergeCell ref="C5:C7"/>
    <mergeCell ref="D5:D7"/>
  </mergeCells>
  <pageMargins left="0.7" right="0.7" top="0.75" bottom="0.75" header="0.3" footer="0.3"/>
  <pageSetup orientation="portrait" r:id="rId1"/>
  <ignoredErrors>
    <ignoredError sqref="E61 E11 E16 E18:E19 E21 E23 E30:E31 C26 B32 E36 E38:E39 E41 E43 E45 E51 E56 E58 E62:E63 E6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3"/>
  <sheetViews>
    <sheetView workbookViewId="0">
      <selection activeCell="I15" sqref="I15"/>
    </sheetView>
  </sheetViews>
  <sheetFormatPr defaultRowHeight="13.5" x14ac:dyDescent="0.25"/>
  <cols>
    <col min="1" max="1" width="22.85546875" style="8" customWidth="1"/>
    <col min="2" max="2" width="18" style="8" bestFit="1" customWidth="1"/>
    <col min="3" max="4" width="9.140625" style="8"/>
    <col min="5" max="5" width="14.140625" style="8" customWidth="1"/>
    <col min="6" max="16384" width="9.140625" style="8"/>
  </cols>
  <sheetData>
    <row r="2" spans="1:6" s="17" customFormat="1" ht="15" customHeight="1" x14ac:dyDescent="0.25">
      <c r="A2" s="17" t="s">
        <v>352</v>
      </c>
    </row>
    <row r="3" spans="1:6" s="17" customFormat="1" ht="15" customHeight="1" x14ac:dyDescent="0.25">
      <c r="A3" s="19" t="s">
        <v>35</v>
      </c>
    </row>
    <row r="5" spans="1:6" ht="38.25" customHeight="1" x14ac:dyDescent="0.25">
      <c r="A5" s="172" t="s">
        <v>20</v>
      </c>
      <c r="B5" s="153" t="s">
        <v>162</v>
      </c>
      <c r="C5" s="175" t="s">
        <v>163</v>
      </c>
      <c r="D5" s="168" t="s">
        <v>164</v>
      </c>
      <c r="E5" s="168" t="s">
        <v>165</v>
      </c>
    </row>
    <row r="6" spans="1:6" ht="24" customHeight="1" x14ac:dyDescent="0.25">
      <c r="A6" s="173"/>
      <c r="B6" s="175"/>
      <c r="C6" s="175"/>
      <c r="D6" s="169"/>
      <c r="E6" s="169"/>
    </row>
    <row r="7" spans="1:6" ht="29.25" customHeight="1" x14ac:dyDescent="0.25">
      <c r="A7" s="174"/>
      <c r="B7" s="171"/>
      <c r="C7" s="171"/>
      <c r="D7" s="170"/>
      <c r="E7" s="170"/>
    </row>
    <row r="8" spans="1:6" x14ac:dyDescent="0.25">
      <c r="A8" s="9"/>
      <c r="B8" s="10"/>
      <c r="C8" s="10"/>
      <c r="D8" s="10"/>
      <c r="E8" s="10"/>
    </row>
    <row r="9" spans="1:6" x14ac:dyDescent="0.25">
      <c r="A9" s="11" t="s">
        <v>23</v>
      </c>
      <c r="B9" s="22">
        <v>12.131805382886901</v>
      </c>
      <c r="C9" s="22">
        <v>10.30625</v>
      </c>
      <c r="D9" s="1">
        <v>167</v>
      </c>
      <c r="E9" s="22">
        <v>22.943837975434199</v>
      </c>
      <c r="F9" s="12"/>
    </row>
    <row r="10" spans="1:6" x14ac:dyDescent="0.25">
      <c r="A10" s="13" t="s">
        <v>166</v>
      </c>
      <c r="B10" s="4">
        <v>15.2742479682816</v>
      </c>
      <c r="C10" s="4">
        <v>13.86</v>
      </c>
      <c r="D10" s="42">
        <v>164.35993211929201</v>
      </c>
      <c r="E10" s="4">
        <v>12.570833472798402</v>
      </c>
      <c r="F10" s="12"/>
    </row>
    <row r="11" spans="1:6" ht="27" x14ac:dyDescent="0.25">
      <c r="A11" s="13" t="s">
        <v>167</v>
      </c>
      <c r="B11" s="4">
        <v>10.021070261103</v>
      </c>
      <c r="C11" s="4">
        <v>7.8928571428571397</v>
      </c>
      <c r="D11" s="42">
        <v>169</v>
      </c>
      <c r="E11" s="4">
        <v>4.0887874188502602</v>
      </c>
      <c r="F11" s="12"/>
    </row>
    <row r="12" spans="1:6" x14ac:dyDescent="0.25">
      <c r="A12" s="15"/>
      <c r="B12" s="42"/>
      <c r="C12" s="42"/>
      <c r="D12" s="42"/>
      <c r="E12" s="42"/>
      <c r="F12" s="12"/>
    </row>
    <row r="13" spans="1:6" x14ac:dyDescent="0.25">
      <c r="A13" s="15" t="s">
        <v>168</v>
      </c>
      <c r="B13" s="22">
        <v>12.310858289697</v>
      </c>
      <c r="C13" s="22">
        <v>10.375</v>
      </c>
      <c r="D13" s="25">
        <v>168</v>
      </c>
      <c r="E13" s="22">
        <v>21.823885712468101</v>
      </c>
      <c r="F13" s="12"/>
    </row>
    <row r="14" spans="1:6" x14ac:dyDescent="0.25">
      <c r="A14" s="13" t="s">
        <v>166</v>
      </c>
      <c r="B14" s="4">
        <v>15.5419889310117</v>
      </c>
      <c r="C14" s="4">
        <v>14.01</v>
      </c>
      <c r="D14" s="42">
        <v>167</v>
      </c>
      <c r="E14" s="4">
        <v>11.533858981445</v>
      </c>
      <c r="F14" s="12"/>
    </row>
    <row r="15" spans="1:6" ht="27" x14ac:dyDescent="0.25">
      <c r="A15" s="13" t="s">
        <v>167</v>
      </c>
      <c r="B15" s="4">
        <v>10.5625125053662</v>
      </c>
      <c r="C15" s="4">
        <v>8.4702380952380896</v>
      </c>
      <c r="D15" s="42">
        <v>169</v>
      </c>
      <c r="E15" s="4">
        <v>4.3569494754994302</v>
      </c>
    </row>
    <row r="16" spans="1:6" x14ac:dyDescent="0.25">
      <c r="A16" s="15"/>
      <c r="B16" s="42"/>
      <c r="C16" s="42"/>
      <c r="D16" s="42"/>
      <c r="E16" s="42"/>
    </row>
    <row r="17" spans="1:5" x14ac:dyDescent="0.25">
      <c r="A17" s="15" t="s">
        <v>169</v>
      </c>
      <c r="B17" s="22">
        <v>11.9105283579052</v>
      </c>
      <c r="C17" s="22">
        <v>10.1904761904762</v>
      </c>
      <c r="D17" s="7">
        <v>165.41879420926699</v>
      </c>
      <c r="E17" s="22">
        <v>24.251771030442303</v>
      </c>
    </row>
    <row r="18" spans="1:5" x14ac:dyDescent="0.25">
      <c r="A18" s="13" t="s">
        <v>166</v>
      </c>
      <c r="B18" s="4">
        <v>15.024111234299999</v>
      </c>
      <c r="C18" s="4">
        <v>13.76</v>
      </c>
      <c r="D18" s="42">
        <v>162.27069136509201</v>
      </c>
      <c r="E18" s="4">
        <v>13.647517928357001</v>
      </c>
    </row>
    <row r="19" spans="1:5" ht="27" x14ac:dyDescent="0.25">
      <c r="A19" s="13" t="s">
        <v>167</v>
      </c>
      <c r="B19" s="4">
        <v>9.2103420669159295</v>
      </c>
      <c r="C19" s="4">
        <v>7.25</v>
      </c>
      <c r="D19" s="42">
        <v>168</v>
      </c>
      <c r="E19" s="3" t="s">
        <v>289</v>
      </c>
    </row>
    <row r="20" spans="1:5" x14ac:dyDescent="0.25">
      <c r="B20" s="31"/>
      <c r="C20" s="31"/>
      <c r="D20" s="31"/>
      <c r="E20" s="47"/>
    </row>
    <row r="21" spans="1:5" x14ac:dyDescent="0.25">
      <c r="E21" s="16"/>
    </row>
    <row r="22" spans="1:5" x14ac:dyDescent="0.25">
      <c r="E22" s="24"/>
    </row>
    <row r="23" spans="1:5" x14ac:dyDescent="0.25">
      <c r="E23" s="24"/>
    </row>
  </sheetData>
  <mergeCells count="5">
    <mergeCell ref="E5:E7"/>
    <mergeCell ref="A5:A7"/>
    <mergeCell ref="B5:B7"/>
    <mergeCell ref="C5:C7"/>
    <mergeCell ref="D5:D7"/>
  </mergeCells>
  <pageMargins left="0.7" right="0.7" top="0.75" bottom="0.75" header="0.3" footer="0.3"/>
  <pageSetup paperSize="9" orientation="portrait" r:id="rId1"/>
  <ignoredErrors>
    <ignoredError sqref="E1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
  <sheetViews>
    <sheetView workbookViewId="0">
      <selection activeCell="D5" sqref="D5:D7"/>
    </sheetView>
  </sheetViews>
  <sheetFormatPr defaultRowHeight="13.5" x14ac:dyDescent="0.25"/>
  <cols>
    <col min="1" max="1" width="21" style="8" customWidth="1"/>
    <col min="2" max="4" width="9.140625" style="8"/>
    <col min="5" max="5" width="14.140625" style="8" customWidth="1"/>
    <col min="6" max="16384" width="9.140625" style="8"/>
  </cols>
  <sheetData>
    <row r="2" spans="1:6" s="17" customFormat="1" ht="15" customHeight="1" x14ac:dyDescent="0.25">
      <c r="A2" s="17" t="s">
        <v>353</v>
      </c>
    </row>
    <row r="3" spans="1:6" s="17" customFormat="1" ht="15" customHeight="1" x14ac:dyDescent="0.25">
      <c r="A3" s="19" t="s">
        <v>36</v>
      </c>
      <c r="B3" s="19"/>
      <c r="C3" s="19"/>
      <c r="D3" s="19"/>
      <c r="E3" s="19"/>
    </row>
    <row r="4" spans="1:6" x14ac:dyDescent="0.25">
      <c r="A4" s="20"/>
    </row>
    <row r="5" spans="1:6" ht="54" customHeight="1" x14ac:dyDescent="0.25">
      <c r="A5" s="173" t="s">
        <v>16</v>
      </c>
      <c r="B5" s="176" t="s">
        <v>162</v>
      </c>
      <c r="C5" s="175" t="s">
        <v>163</v>
      </c>
      <c r="D5" s="168" t="s">
        <v>164</v>
      </c>
      <c r="E5" s="168" t="s">
        <v>165</v>
      </c>
    </row>
    <row r="6" spans="1:6" ht="15" customHeight="1" x14ac:dyDescent="0.25">
      <c r="A6" s="173"/>
      <c r="B6" s="161"/>
      <c r="C6" s="175"/>
      <c r="D6" s="169"/>
      <c r="E6" s="169"/>
    </row>
    <row r="7" spans="1:6" ht="29.25" customHeight="1" x14ac:dyDescent="0.25">
      <c r="A7" s="174"/>
      <c r="B7" s="162"/>
      <c r="C7" s="171"/>
      <c r="D7" s="170"/>
      <c r="E7" s="170"/>
    </row>
    <row r="8" spans="1:6" x14ac:dyDescent="0.25">
      <c r="A8" s="9"/>
      <c r="B8" s="10"/>
      <c r="C8" s="10"/>
      <c r="D8" s="10"/>
      <c r="E8" s="10"/>
    </row>
    <row r="9" spans="1:6" x14ac:dyDescent="0.25">
      <c r="A9" s="11" t="s">
        <v>23</v>
      </c>
      <c r="B9" s="22">
        <v>12.131805382886901</v>
      </c>
      <c r="C9" s="22">
        <v>10.30625</v>
      </c>
      <c r="D9" s="1">
        <v>167</v>
      </c>
      <c r="E9" s="22">
        <v>22.943837975434199</v>
      </c>
    </row>
    <row r="10" spans="1:6" x14ac:dyDescent="0.25">
      <c r="A10" s="13" t="s">
        <v>170</v>
      </c>
      <c r="B10" s="4">
        <v>10.666157774813501</v>
      </c>
      <c r="C10" s="4">
        <v>8.3800000000000008</v>
      </c>
      <c r="D10" s="23">
        <v>165.528494944437</v>
      </c>
      <c r="E10" s="4">
        <v>6.1160218232652301</v>
      </c>
    </row>
    <row r="11" spans="1:6" x14ac:dyDescent="0.25">
      <c r="A11" s="13" t="s">
        <v>0</v>
      </c>
      <c r="B11" s="4">
        <v>11.8606911725768</v>
      </c>
      <c r="C11" s="4">
        <v>10.26</v>
      </c>
      <c r="D11" s="23">
        <v>166.98497323215099</v>
      </c>
      <c r="E11" s="4">
        <v>21.140448546657002</v>
      </c>
    </row>
    <row r="12" spans="1:6" x14ac:dyDescent="0.25">
      <c r="A12" s="13" t="s">
        <v>1</v>
      </c>
      <c r="B12" s="4">
        <v>11.7082422672857</v>
      </c>
      <c r="C12" s="4">
        <v>9.89</v>
      </c>
      <c r="D12" s="23">
        <v>168.29831273559799</v>
      </c>
      <c r="E12" s="3" t="s">
        <v>290</v>
      </c>
    </row>
    <row r="13" spans="1:6" x14ac:dyDescent="0.25">
      <c r="A13" s="26" t="s">
        <v>130</v>
      </c>
      <c r="B13" s="4">
        <v>13.1977704232735</v>
      </c>
      <c r="C13" s="4">
        <v>11.92</v>
      </c>
      <c r="D13" s="23">
        <v>168.83572320453899</v>
      </c>
      <c r="E13" s="3" t="s">
        <v>291</v>
      </c>
    </row>
    <row r="14" spans="1:6" x14ac:dyDescent="0.25">
      <c r="A14" s="26" t="s">
        <v>131</v>
      </c>
      <c r="B14" s="4">
        <v>14.615364372814501</v>
      </c>
      <c r="C14" s="4">
        <v>12.55</v>
      </c>
      <c r="D14" s="23">
        <v>166.44139068139901</v>
      </c>
      <c r="E14" s="3" t="s">
        <v>292</v>
      </c>
    </row>
    <row r="15" spans="1:6" x14ac:dyDescent="0.25">
      <c r="A15" s="15"/>
      <c r="B15" s="48"/>
      <c r="C15" s="48"/>
      <c r="D15" s="23"/>
      <c r="E15" s="47"/>
      <c r="F15" s="21"/>
    </row>
    <row r="16" spans="1:6" x14ac:dyDescent="0.25">
      <c r="A16" s="15" t="s">
        <v>14</v>
      </c>
      <c r="B16" s="22">
        <v>12.310858289697</v>
      </c>
      <c r="C16" s="22">
        <v>10.375</v>
      </c>
      <c r="D16" s="25">
        <v>168</v>
      </c>
      <c r="E16" s="22">
        <v>21.823885712468101</v>
      </c>
      <c r="F16" s="21"/>
    </row>
    <row r="17" spans="1:6" x14ac:dyDescent="0.25">
      <c r="A17" s="13" t="s">
        <v>170</v>
      </c>
      <c r="B17" s="4">
        <v>10.443280065185901</v>
      </c>
      <c r="C17" s="4">
        <v>7.7738095238095202</v>
      </c>
      <c r="D17" s="49">
        <v>167</v>
      </c>
      <c r="E17" s="3" t="s">
        <v>293</v>
      </c>
      <c r="F17" s="21"/>
    </row>
    <row r="18" spans="1:6" ht="15.75" customHeight="1" x14ac:dyDescent="0.25">
      <c r="A18" s="13" t="s">
        <v>0</v>
      </c>
      <c r="B18" s="4">
        <v>11.8521560131913</v>
      </c>
      <c r="C18" s="4">
        <v>9.9261363636363598</v>
      </c>
      <c r="D18" s="48">
        <v>168</v>
      </c>
      <c r="E18" s="4">
        <v>16.9085668343869</v>
      </c>
      <c r="F18" s="21"/>
    </row>
    <row r="19" spans="1:6" x14ac:dyDescent="0.25">
      <c r="A19" s="13" t="s">
        <v>1</v>
      </c>
      <c r="B19" s="4">
        <v>12.2145061163104</v>
      </c>
      <c r="C19" s="4">
        <v>10.285714285714301</v>
      </c>
      <c r="D19" s="48">
        <v>169</v>
      </c>
      <c r="E19" s="3" t="s">
        <v>294</v>
      </c>
      <c r="F19" s="21"/>
    </row>
    <row r="20" spans="1:6" x14ac:dyDescent="0.25">
      <c r="A20" s="26" t="s">
        <v>130</v>
      </c>
      <c r="B20" s="4">
        <v>14.0488172874526</v>
      </c>
      <c r="C20" s="4">
        <v>12.726190476190499</v>
      </c>
      <c r="D20" s="23">
        <v>170.45871145820001</v>
      </c>
      <c r="E20" s="3" t="s">
        <v>295</v>
      </c>
      <c r="F20" s="21"/>
    </row>
    <row r="21" spans="1:6" x14ac:dyDescent="0.25">
      <c r="A21" s="26" t="s">
        <v>131</v>
      </c>
      <c r="B21" s="4">
        <v>15.4257937745856</v>
      </c>
      <c r="C21" s="4">
        <v>13.630952380952399</v>
      </c>
      <c r="D21" s="23">
        <v>167.97789840607601</v>
      </c>
      <c r="E21" s="3" t="s">
        <v>296</v>
      </c>
      <c r="F21" s="21"/>
    </row>
    <row r="22" spans="1:6" x14ac:dyDescent="0.25">
      <c r="A22" s="15"/>
      <c r="B22" s="48"/>
      <c r="C22" s="48"/>
      <c r="D22" s="48"/>
      <c r="E22" s="47"/>
      <c r="F22" s="21"/>
    </row>
    <row r="23" spans="1:6" x14ac:dyDescent="0.25">
      <c r="A23" s="15" t="s">
        <v>15</v>
      </c>
      <c r="B23" s="22">
        <v>11.9105283579052</v>
      </c>
      <c r="C23" s="22">
        <v>10.1904761904762</v>
      </c>
      <c r="D23" s="7">
        <v>165.41879420926699</v>
      </c>
      <c r="E23" s="22">
        <v>24.251771030442303</v>
      </c>
      <c r="F23" s="21"/>
    </row>
    <row r="24" spans="1:6" x14ac:dyDescent="0.25">
      <c r="A24" s="13" t="s">
        <v>170</v>
      </c>
      <c r="B24" s="4">
        <v>10.9727469824909</v>
      </c>
      <c r="C24" s="4">
        <v>9.27</v>
      </c>
      <c r="D24" s="48">
        <v>163.49181121380701</v>
      </c>
      <c r="E24" s="4">
        <v>19.616048719973399</v>
      </c>
      <c r="F24" s="21"/>
    </row>
    <row r="25" spans="1:6" x14ac:dyDescent="0.25">
      <c r="A25" s="13" t="s">
        <v>0</v>
      </c>
      <c r="B25" s="4">
        <v>11.870873849324999</v>
      </c>
      <c r="C25" s="4">
        <v>10.74</v>
      </c>
      <c r="D25" s="49">
        <v>165.900001047507</v>
      </c>
      <c r="E25" s="4">
        <v>24.9281558540725</v>
      </c>
      <c r="F25" s="21"/>
    </row>
    <row r="26" spans="1:6" x14ac:dyDescent="0.25">
      <c r="A26" s="13" t="s">
        <v>1</v>
      </c>
      <c r="B26" s="4">
        <v>11.059376005081999</v>
      </c>
      <c r="C26" s="4">
        <v>8.94</v>
      </c>
      <c r="D26" s="48">
        <v>167.621572951405</v>
      </c>
      <c r="E26" s="3" t="s">
        <v>297</v>
      </c>
    </row>
    <row r="27" spans="1:6" x14ac:dyDescent="0.25">
      <c r="A27" s="26" t="s">
        <v>130</v>
      </c>
      <c r="B27" s="4">
        <v>12.2148272653481</v>
      </c>
      <c r="C27" s="4">
        <v>10.46</v>
      </c>
      <c r="D27" s="23">
        <v>166.98324212264899</v>
      </c>
      <c r="E27" s="3" t="s">
        <v>298</v>
      </c>
    </row>
    <row r="28" spans="1:6" x14ac:dyDescent="0.25">
      <c r="A28" s="26" t="s">
        <v>131</v>
      </c>
      <c r="B28" s="4">
        <v>13.6873820125283</v>
      </c>
      <c r="C28" s="4">
        <v>11.39</v>
      </c>
      <c r="D28" s="23">
        <v>164.67308489023799</v>
      </c>
      <c r="E28" s="4">
        <v>25.604685693870401</v>
      </c>
    </row>
  </sheetData>
  <mergeCells count="5">
    <mergeCell ref="E5:E7"/>
    <mergeCell ref="A5:A7"/>
    <mergeCell ref="B5:B7"/>
    <mergeCell ref="C5:C7"/>
    <mergeCell ref="D5:D7"/>
  </mergeCells>
  <pageMargins left="0.7" right="0.7" top="0.75" bottom="0.75" header="0.3" footer="0.3"/>
  <pageSetup paperSize="9" orientation="portrait" r:id="rId1"/>
  <ignoredErrors>
    <ignoredError sqref="E12:E14 E20 E17 E19 E21 E26:E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M6" sqref="M6"/>
    </sheetView>
  </sheetViews>
  <sheetFormatPr defaultRowHeight="13.5" x14ac:dyDescent="0.25"/>
  <cols>
    <col min="1" max="1" width="32.42578125" style="8" customWidth="1"/>
    <col min="2" max="16384" width="9.140625" style="8"/>
  </cols>
  <sheetData>
    <row r="2" spans="1:5" s="17" customFormat="1" x14ac:dyDescent="0.25">
      <c r="A2" s="17" t="s">
        <v>336</v>
      </c>
    </row>
    <row r="3" spans="1:5" s="17" customFormat="1" x14ac:dyDescent="0.25">
      <c r="A3" s="19" t="s">
        <v>27</v>
      </c>
      <c r="B3" s="19"/>
      <c r="C3" s="19"/>
      <c r="D3" s="19"/>
      <c r="E3" s="19"/>
    </row>
    <row r="5" spans="1:5" ht="36.75" customHeight="1" x14ac:dyDescent="0.25">
      <c r="A5" s="147" t="s">
        <v>219</v>
      </c>
      <c r="B5" s="156" t="s">
        <v>213</v>
      </c>
      <c r="C5" s="157"/>
      <c r="D5" s="150" t="s">
        <v>214</v>
      </c>
      <c r="E5" s="152" t="s">
        <v>215</v>
      </c>
    </row>
    <row r="6" spans="1:5" ht="24" customHeight="1" x14ac:dyDescent="0.25">
      <c r="A6" s="147"/>
      <c r="B6" s="153" t="s">
        <v>216</v>
      </c>
      <c r="C6" s="87" t="s">
        <v>217</v>
      </c>
      <c r="D6" s="150"/>
      <c r="E6" s="152"/>
    </row>
    <row r="7" spans="1:5" ht="48" customHeight="1" x14ac:dyDescent="0.25">
      <c r="A7" s="155"/>
      <c r="B7" s="154"/>
      <c r="C7" s="88" t="s">
        <v>218</v>
      </c>
      <c r="D7" s="158"/>
      <c r="E7" s="152"/>
    </row>
    <row r="8" spans="1:5" x14ac:dyDescent="0.25">
      <c r="A8" s="142"/>
      <c r="B8" s="100"/>
      <c r="C8" s="27"/>
      <c r="D8" s="100"/>
      <c r="E8" s="92"/>
    </row>
    <row r="9" spans="1:5" x14ac:dyDescent="0.25">
      <c r="A9" s="89" t="s">
        <v>23</v>
      </c>
      <c r="B9" s="96">
        <v>24726</v>
      </c>
      <c r="C9" s="1">
        <v>909.43712007880947</v>
      </c>
      <c r="D9" s="1">
        <v>21116</v>
      </c>
      <c r="E9" s="1">
        <v>25</v>
      </c>
    </row>
    <row r="10" spans="1:5" x14ac:dyDescent="0.25">
      <c r="A10" s="13" t="s">
        <v>166</v>
      </c>
      <c r="B10" s="2">
        <v>31069.229401789598</v>
      </c>
      <c r="C10" s="2">
        <v>1036.7529849685698</v>
      </c>
      <c r="D10" s="2">
        <v>27735.999999999996</v>
      </c>
      <c r="E10" s="23">
        <v>29.256309458449302</v>
      </c>
    </row>
    <row r="11" spans="1:5" ht="15" customHeight="1" x14ac:dyDescent="0.25">
      <c r="A11" s="13" t="s">
        <v>167</v>
      </c>
      <c r="B11" s="2">
        <v>20311.269727709783</v>
      </c>
      <c r="C11" s="2">
        <v>820.78731438145292</v>
      </c>
      <c r="D11" s="2">
        <v>16082.999999999998</v>
      </c>
      <c r="E11" s="2">
        <v>21.489015457476299</v>
      </c>
    </row>
    <row r="12" spans="1:5" x14ac:dyDescent="0.25">
      <c r="A12" s="15"/>
      <c r="B12" s="2"/>
      <c r="C12" s="2"/>
      <c r="D12" s="2"/>
      <c r="E12" s="2"/>
    </row>
    <row r="13" spans="1:5" x14ac:dyDescent="0.25">
      <c r="A13" s="15" t="s">
        <v>220</v>
      </c>
      <c r="B13" s="1">
        <v>25079.369410778501</v>
      </c>
      <c r="C13" s="1">
        <v>929</v>
      </c>
      <c r="D13" s="1">
        <v>21331</v>
      </c>
      <c r="E13" s="1">
        <v>24</v>
      </c>
    </row>
    <row r="14" spans="1:5" x14ac:dyDescent="0.25">
      <c r="A14" s="13" t="s">
        <v>221</v>
      </c>
      <c r="B14" s="2">
        <v>31664.004010438799</v>
      </c>
      <c r="C14" s="2">
        <v>1111.2242410254285</v>
      </c>
      <c r="D14" s="2">
        <v>28051.000000000055</v>
      </c>
      <c r="E14" s="2">
        <v>28.9683908325072</v>
      </c>
    </row>
    <row r="15" spans="1:5" x14ac:dyDescent="0.25">
      <c r="A15" s="13" t="s">
        <v>167</v>
      </c>
      <c r="B15" s="2">
        <v>21349.863773021676</v>
      </c>
      <c r="C15" s="2">
        <v>825.35825606955973</v>
      </c>
      <c r="D15" s="2">
        <v>17165</v>
      </c>
      <c r="E15" s="23">
        <v>21.5778251639315</v>
      </c>
    </row>
    <row r="16" spans="1:5" x14ac:dyDescent="0.25">
      <c r="A16" s="15"/>
      <c r="B16" s="2"/>
      <c r="C16" s="2"/>
      <c r="D16" s="2"/>
      <c r="E16" s="2"/>
    </row>
    <row r="17" spans="1:5" x14ac:dyDescent="0.25">
      <c r="A17" s="15" t="s">
        <v>222</v>
      </c>
      <c r="B17" s="1">
        <v>24285.779035668002</v>
      </c>
      <c r="C17" s="1">
        <v>885</v>
      </c>
      <c r="D17" s="1">
        <v>20809</v>
      </c>
      <c r="E17" s="1">
        <v>25</v>
      </c>
    </row>
    <row r="18" spans="1:5" x14ac:dyDescent="0.25">
      <c r="A18" s="13" t="s">
        <v>221</v>
      </c>
      <c r="B18" s="2">
        <v>30500.365166545202</v>
      </c>
      <c r="C18" s="2">
        <v>965.49847242098303</v>
      </c>
      <c r="D18" s="2">
        <v>27508.999999999902</v>
      </c>
      <c r="E18" s="2">
        <v>30</v>
      </c>
    </row>
    <row r="19" spans="1:5" x14ac:dyDescent="0.25">
      <c r="A19" s="13" t="s">
        <v>167</v>
      </c>
      <c r="B19" s="2">
        <v>18748.051541711466</v>
      </c>
      <c r="C19" s="3" t="s">
        <v>129</v>
      </c>
      <c r="D19" s="2">
        <v>14809.000000000002</v>
      </c>
      <c r="E19" s="2">
        <v>21</v>
      </c>
    </row>
    <row r="20" spans="1:5" ht="15" customHeight="1" x14ac:dyDescent="0.25">
      <c r="B20" s="44"/>
      <c r="C20" s="44"/>
      <c r="D20" s="44"/>
      <c r="E20" s="44"/>
    </row>
  </sheetData>
  <mergeCells count="5">
    <mergeCell ref="A5:A7"/>
    <mergeCell ref="B5:C5"/>
    <mergeCell ref="D5:D7"/>
    <mergeCell ref="E5:E7"/>
    <mergeCell ref="B6:B7"/>
  </mergeCells>
  <pageMargins left="0.7" right="0.7" top="0.75" bottom="0.75" header="0.3" footer="0.3"/>
  <pageSetup paperSize="9" orientation="portrait" horizontalDpi="300" verticalDpi="300" r:id="rId1"/>
  <ignoredErrors>
    <ignoredError sqref="C1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8"/>
  <sheetViews>
    <sheetView zoomScaleNormal="100" workbookViewId="0">
      <selection activeCell="D5" sqref="D5:D7"/>
    </sheetView>
  </sheetViews>
  <sheetFormatPr defaultRowHeight="13.5" x14ac:dyDescent="0.25"/>
  <cols>
    <col min="1" max="1" width="35.140625" style="8" customWidth="1"/>
    <col min="2" max="4" width="9.140625" style="8"/>
    <col min="5" max="5" width="14.140625" style="8" customWidth="1"/>
    <col min="6" max="16384" width="9.140625" style="8"/>
  </cols>
  <sheetData>
    <row r="2" spans="1:5" s="17" customFormat="1" ht="15" customHeight="1" x14ac:dyDescent="0.25">
      <c r="A2" s="17" t="s">
        <v>354</v>
      </c>
    </row>
    <row r="3" spans="1:5" s="17" customFormat="1" ht="15" customHeight="1" x14ac:dyDescent="0.25">
      <c r="A3" s="19" t="s">
        <v>37</v>
      </c>
      <c r="B3" s="19"/>
      <c r="C3" s="19"/>
      <c r="D3" s="19"/>
      <c r="E3" s="19"/>
    </row>
    <row r="5" spans="1:5" ht="53.25" customHeight="1" x14ac:dyDescent="0.25">
      <c r="A5" s="172" t="s">
        <v>17</v>
      </c>
      <c r="B5" s="176" t="s">
        <v>162</v>
      </c>
      <c r="C5" s="175" t="s">
        <v>163</v>
      </c>
      <c r="D5" s="168" t="s">
        <v>164</v>
      </c>
      <c r="E5" s="168" t="s">
        <v>165</v>
      </c>
    </row>
    <row r="6" spans="1:5" ht="21" customHeight="1" x14ac:dyDescent="0.25">
      <c r="A6" s="173"/>
      <c r="B6" s="161"/>
      <c r="C6" s="175"/>
      <c r="D6" s="169"/>
      <c r="E6" s="169"/>
    </row>
    <row r="7" spans="1:5" ht="29.25" customHeight="1" x14ac:dyDescent="0.25">
      <c r="A7" s="174"/>
      <c r="B7" s="162"/>
      <c r="C7" s="171"/>
      <c r="D7" s="170"/>
      <c r="E7" s="170"/>
    </row>
    <row r="8" spans="1:5" x14ac:dyDescent="0.25">
      <c r="A8" s="39"/>
      <c r="B8" s="10"/>
      <c r="C8" s="10"/>
      <c r="D8" s="10"/>
      <c r="E8" s="10"/>
    </row>
    <row r="9" spans="1:5" x14ac:dyDescent="0.25">
      <c r="A9" s="32" t="s">
        <v>23</v>
      </c>
      <c r="B9" s="22">
        <v>12.131805382886901</v>
      </c>
      <c r="C9" s="22">
        <v>10.30625</v>
      </c>
      <c r="D9" s="1">
        <v>167</v>
      </c>
      <c r="E9" s="22">
        <v>22.943837975434199</v>
      </c>
    </row>
    <row r="10" spans="1:5" ht="27" x14ac:dyDescent="0.25">
      <c r="A10" s="33" t="s">
        <v>87</v>
      </c>
      <c r="B10" s="4">
        <v>20.028612229846601</v>
      </c>
      <c r="C10" s="4">
        <v>17.07</v>
      </c>
      <c r="D10" s="23">
        <v>168.35283670448899</v>
      </c>
      <c r="E10" s="4">
        <v>29.083633573026802</v>
      </c>
    </row>
    <row r="11" spans="1:5" x14ac:dyDescent="0.25">
      <c r="A11" s="33" t="s">
        <v>200</v>
      </c>
      <c r="B11" s="4">
        <v>17.392529752220501</v>
      </c>
      <c r="C11" s="4">
        <v>15.22</v>
      </c>
      <c r="D11" s="23">
        <v>162.328684306773</v>
      </c>
      <c r="E11" s="4">
        <v>15.612176890656301</v>
      </c>
    </row>
    <row r="12" spans="1:5" ht="27" x14ac:dyDescent="0.25">
      <c r="A12" s="33" t="s">
        <v>201</v>
      </c>
      <c r="B12" s="4">
        <v>12.5031105795602</v>
      </c>
      <c r="C12" s="4">
        <v>11.76</v>
      </c>
      <c r="D12" s="23">
        <v>167.41320965335899</v>
      </c>
      <c r="E12" s="4">
        <v>19.819059828492101</v>
      </c>
    </row>
    <row r="13" spans="1:5" ht="28.5" customHeight="1" x14ac:dyDescent="0.25">
      <c r="A13" s="33" t="s">
        <v>202</v>
      </c>
      <c r="B13" s="4">
        <v>11.100623323892201</v>
      </c>
      <c r="C13" s="4">
        <v>10.45</v>
      </c>
      <c r="D13" s="23">
        <v>168.04513224645399</v>
      </c>
      <c r="E13" s="4">
        <v>21.672649286513902</v>
      </c>
    </row>
    <row r="14" spans="1:5" ht="27" x14ac:dyDescent="0.25">
      <c r="A14" s="33" t="s">
        <v>203</v>
      </c>
      <c r="B14" s="4">
        <v>9.0575955275686404</v>
      </c>
      <c r="C14" s="4">
        <v>7.55</v>
      </c>
      <c r="D14" s="23">
        <v>168.697898419859</v>
      </c>
      <c r="E14" s="3" t="s">
        <v>299</v>
      </c>
    </row>
    <row r="15" spans="1:5" ht="27" x14ac:dyDescent="0.25">
      <c r="A15" s="33" t="s">
        <v>204</v>
      </c>
      <c r="B15" s="4">
        <v>9.0151524289206293</v>
      </c>
      <c r="C15" s="4">
        <v>7.72</v>
      </c>
      <c r="D15" s="23">
        <v>169.196615226045</v>
      </c>
      <c r="E15" s="3" t="s">
        <v>300</v>
      </c>
    </row>
    <row r="16" spans="1:5" ht="26.25" customHeight="1" x14ac:dyDescent="0.25">
      <c r="A16" s="33" t="s">
        <v>205</v>
      </c>
      <c r="B16" s="4">
        <v>9.5353469248289393</v>
      </c>
      <c r="C16" s="4">
        <v>8.75</v>
      </c>
      <c r="D16" s="23">
        <v>170.03490181121001</v>
      </c>
      <c r="E16" s="3" t="s">
        <v>301</v>
      </c>
    </row>
    <row r="17" spans="1:5" x14ac:dyDescent="0.25">
      <c r="A17" s="33" t="s">
        <v>206</v>
      </c>
      <c r="B17" s="4">
        <v>8.1549252212065699</v>
      </c>
      <c r="C17" s="4">
        <v>7.76</v>
      </c>
      <c r="D17" s="23">
        <v>167.711403589821</v>
      </c>
      <c r="E17" s="2" t="s">
        <v>302</v>
      </c>
    </row>
    <row r="18" spans="1:5" x14ac:dyDescent="0.25">
      <c r="A18" s="10"/>
      <c r="B18" s="42"/>
      <c r="C18" s="42"/>
      <c r="D18" s="42"/>
      <c r="E18" s="42"/>
    </row>
    <row r="19" spans="1:5" x14ac:dyDescent="0.25">
      <c r="A19" s="10" t="s">
        <v>14</v>
      </c>
      <c r="B19" s="22">
        <v>12.310858289697</v>
      </c>
      <c r="C19" s="22">
        <v>10.375</v>
      </c>
      <c r="D19" s="25">
        <v>168</v>
      </c>
      <c r="E19" s="22">
        <v>21.823885712468101</v>
      </c>
    </row>
    <row r="20" spans="1:5" ht="27" x14ac:dyDescent="0.25">
      <c r="A20" s="33" t="s">
        <v>87</v>
      </c>
      <c r="B20" s="4">
        <v>20.282407029665698</v>
      </c>
      <c r="C20" s="4">
        <v>17.02</v>
      </c>
      <c r="D20" s="42">
        <v>168.412150752169</v>
      </c>
      <c r="E20" s="4">
        <v>31.037027448844899</v>
      </c>
    </row>
    <row r="21" spans="1:5" x14ac:dyDescent="0.25">
      <c r="A21" s="33" t="s">
        <v>200</v>
      </c>
      <c r="B21" s="4">
        <v>18.470760912184101</v>
      </c>
      <c r="C21" s="4">
        <v>15.8</v>
      </c>
      <c r="D21" s="42">
        <v>163.55756622282601</v>
      </c>
      <c r="E21" s="4">
        <v>18.074260983778899</v>
      </c>
    </row>
    <row r="22" spans="1:5" ht="26.25" customHeight="1" x14ac:dyDescent="0.25">
      <c r="A22" s="33" t="s">
        <v>201</v>
      </c>
      <c r="B22" s="4">
        <v>12.7958233399234</v>
      </c>
      <c r="C22" s="4">
        <v>11.67</v>
      </c>
      <c r="D22" s="42">
        <v>168.76562424608099</v>
      </c>
      <c r="E22" s="4">
        <v>19.5761019645762</v>
      </c>
    </row>
    <row r="23" spans="1:5" ht="27" x14ac:dyDescent="0.25">
      <c r="A23" s="33" t="s">
        <v>202</v>
      </c>
      <c r="B23" s="4">
        <v>11.622130157897701</v>
      </c>
      <c r="C23" s="4">
        <v>10.79</v>
      </c>
      <c r="D23" s="42">
        <v>168.28488978606799</v>
      </c>
      <c r="E23" s="4">
        <v>15.516840990821201</v>
      </c>
    </row>
    <row r="24" spans="1:5" ht="27" x14ac:dyDescent="0.25">
      <c r="A24" s="33" t="s">
        <v>203</v>
      </c>
      <c r="B24" s="4">
        <v>10.2874768804126</v>
      </c>
      <c r="C24" s="4">
        <v>8.82</v>
      </c>
      <c r="D24" s="42">
        <v>169.44803831323901</v>
      </c>
      <c r="E24" s="3" t="s">
        <v>303</v>
      </c>
    </row>
    <row r="25" spans="1:5" ht="27" x14ac:dyDescent="0.25">
      <c r="A25" s="33" t="s">
        <v>204</v>
      </c>
      <c r="B25" s="4">
        <v>9.9314911751928303</v>
      </c>
      <c r="C25" s="4">
        <v>8.6</v>
      </c>
      <c r="D25" s="42">
        <v>169.30252730772099</v>
      </c>
      <c r="E25" s="3" t="s">
        <v>304</v>
      </c>
    </row>
    <row r="26" spans="1:5" ht="27" x14ac:dyDescent="0.25">
      <c r="A26" s="33" t="s">
        <v>205</v>
      </c>
      <c r="B26" s="4">
        <v>9.6088761958396098</v>
      </c>
      <c r="C26" s="4">
        <v>8.8000000000000007</v>
      </c>
      <c r="D26" s="42">
        <v>170.01360822836699</v>
      </c>
      <c r="E26" s="3" t="s">
        <v>305</v>
      </c>
    </row>
    <row r="27" spans="1:5" x14ac:dyDescent="0.25">
      <c r="A27" s="33" t="s">
        <v>206</v>
      </c>
      <c r="B27" s="4">
        <v>8.4867931593721408</v>
      </c>
      <c r="C27" s="4">
        <v>7.9</v>
      </c>
      <c r="D27" s="42">
        <v>168.64369332106099</v>
      </c>
      <c r="E27" s="2" t="s">
        <v>306</v>
      </c>
    </row>
    <row r="28" spans="1:5" x14ac:dyDescent="0.25">
      <c r="A28" s="10"/>
      <c r="B28" s="42"/>
      <c r="C28" s="42"/>
      <c r="D28" s="6"/>
      <c r="E28" s="42"/>
    </row>
    <row r="29" spans="1:5" x14ac:dyDescent="0.25">
      <c r="A29" s="10" t="s">
        <v>15</v>
      </c>
      <c r="B29" s="22">
        <v>11.9105283579052</v>
      </c>
      <c r="C29" s="22">
        <v>10.1904761904762</v>
      </c>
      <c r="D29" s="7">
        <v>165.41879420926699</v>
      </c>
      <c r="E29" s="22">
        <v>24.251771030442303</v>
      </c>
    </row>
    <row r="30" spans="1:5" ht="27" x14ac:dyDescent="0.25">
      <c r="A30" s="33" t="s">
        <v>87</v>
      </c>
      <c r="B30" s="4">
        <v>19.513637310486001</v>
      </c>
      <c r="C30" s="4">
        <v>17.079999999999998</v>
      </c>
      <c r="D30" s="42">
        <v>168.232482595806</v>
      </c>
      <c r="E30" s="3" t="s">
        <v>307</v>
      </c>
    </row>
    <row r="31" spans="1:5" x14ac:dyDescent="0.25">
      <c r="A31" s="33" t="s">
        <v>200</v>
      </c>
      <c r="B31" s="4">
        <v>16.6076371443582</v>
      </c>
      <c r="C31" s="4">
        <v>14.89</v>
      </c>
      <c r="D31" s="42">
        <v>161.434126286507</v>
      </c>
      <c r="E31" s="4">
        <v>14.2656637299278</v>
      </c>
    </row>
    <row r="32" spans="1:5" ht="27" x14ac:dyDescent="0.25">
      <c r="A32" s="33" t="s">
        <v>201</v>
      </c>
      <c r="B32" s="4">
        <v>12.1496061755709</v>
      </c>
      <c r="C32" s="4">
        <v>11.82</v>
      </c>
      <c r="D32" s="42">
        <v>165.77992071182601</v>
      </c>
      <c r="E32" s="4">
        <v>19.886566894621101</v>
      </c>
    </row>
    <row r="33" spans="1:5" ht="27" x14ac:dyDescent="0.25">
      <c r="A33" s="33" t="s">
        <v>202</v>
      </c>
      <c r="B33" s="4">
        <v>10.710249277086</v>
      </c>
      <c r="C33" s="4">
        <v>10.02</v>
      </c>
      <c r="D33" s="42">
        <v>167.86566169134599</v>
      </c>
      <c r="E33" s="3" t="s">
        <v>308</v>
      </c>
    </row>
    <row r="34" spans="1:5" ht="27" x14ac:dyDescent="0.25">
      <c r="A34" s="33" t="s">
        <v>203</v>
      </c>
      <c r="B34" s="4">
        <v>7.9071326894488196</v>
      </c>
      <c r="C34" s="4">
        <v>7.03</v>
      </c>
      <c r="D34" s="42">
        <v>167.99619815525401</v>
      </c>
      <c r="E34" s="2" t="s">
        <v>309</v>
      </c>
    </row>
    <row r="35" spans="1:5" ht="27" x14ac:dyDescent="0.25">
      <c r="A35" s="33" t="s">
        <v>204</v>
      </c>
      <c r="B35" s="4">
        <v>6.4647291172147199</v>
      </c>
      <c r="C35" s="4">
        <v>5.82</v>
      </c>
      <c r="D35" s="42">
        <v>168.90183270899499</v>
      </c>
      <c r="E35" s="2" t="s">
        <v>310</v>
      </c>
    </row>
    <row r="36" spans="1:5" ht="27" x14ac:dyDescent="0.25">
      <c r="A36" s="33" t="s">
        <v>205</v>
      </c>
      <c r="B36" s="4">
        <v>8.5026616179066004</v>
      </c>
      <c r="C36" s="4">
        <v>8.02</v>
      </c>
      <c r="D36" s="42">
        <v>170.33396053749701</v>
      </c>
      <c r="E36" s="4" t="s">
        <v>90</v>
      </c>
    </row>
    <row r="37" spans="1:5" x14ac:dyDescent="0.25">
      <c r="A37" s="33" t="s">
        <v>206</v>
      </c>
      <c r="B37" s="4">
        <v>7.7536021363742602</v>
      </c>
      <c r="C37" s="4">
        <v>7.65</v>
      </c>
      <c r="D37" s="42">
        <v>166.58399913801699</v>
      </c>
      <c r="E37" s="4" t="s">
        <v>90</v>
      </c>
    </row>
    <row r="38" spans="1:5" x14ac:dyDescent="0.25">
      <c r="B38" s="30"/>
      <c r="C38" s="30"/>
      <c r="D38" s="30"/>
      <c r="E38" s="30"/>
    </row>
  </sheetData>
  <mergeCells count="5">
    <mergeCell ref="E5:E7"/>
    <mergeCell ref="A5:A7"/>
    <mergeCell ref="B5:B7"/>
    <mergeCell ref="C5:C7"/>
    <mergeCell ref="D5:D7"/>
  </mergeCells>
  <pageMargins left="0.7" right="0.7" top="0.75" bottom="0.75" header="0.3" footer="0.3"/>
  <pageSetup paperSize="9" orientation="portrait" r:id="rId1"/>
  <ignoredErrors>
    <ignoredError sqref="E14:E16 E24:E26 E33 E3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8"/>
  <sheetViews>
    <sheetView zoomScaleNormal="100" workbookViewId="0">
      <selection activeCell="K13" sqref="K13"/>
    </sheetView>
  </sheetViews>
  <sheetFormatPr defaultRowHeight="15" x14ac:dyDescent="0.25"/>
  <cols>
    <col min="1" max="1" width="37" customWidth="1"/>
    <col min="2" max="2" width="10.85546875" customWidth="1"/>
    <col min="5" max="5" width="14.140625" customWidth="1"/>
  </cols>
  <sheetData>
    <row r="3" spans="1:6" s="18" customFormat="1" x14ac:dyDescent="0.25">
      <c r="A3" s="17" t="s">
        <v>355</v>
      </c>
      <c r="B3" s="17"/>
      <c r="C3" s="17"/>
      <c r="D3" s="17"/>
      <c r="E3" s="17"/>
      <c r="F3" s="17"/>
    </row>
    <row r="4" spans="1:6" s="18" customFormat="1" x14ac:dyDescent="0.25">
      <c r="A4" s="19" t="s">
        <v>38</v>
      </c>
      <c r="B4" s="19"/>
      <c r="C4" s="19"/>
      <c r="D4" s="19"/>
      <c r="E4" s="19"/>
      <c r="F4" s="17"/>
    </row>
    <row r="5" spans="1:6" x14ac:dyDescent="0.25">
      <c r="A5" s="8"/>
      <c r="B5" s="8"/>
      <c r="C5" s="8"/>
      <c r="D5" s="8"/>
      <c r="E5" s="8"/>
      <c r="F5" s="8"/>
    </row>
    <row r="6" spans="1:6" ht="63.75" customHeight="1" x14ac:dyDescent="0.25">
      <c r="A6" s="172" t="s">
        <v>21</v>
      </c>
      <c r="B6" s="168" t="s">
        <v>162</v>
      </c>
      <c r="C6" s="177" t="s">
        <v>163</v>
      </c>
      <c r="D6" s="177" t="s">
        <v>164</v>
      </c>
      <c r="E6" s="168" t="s">
        <v>165</v>
      </c>
      <c r="F6" s="8"/>
    </row>
    <row r="7" spans="1:6" x14ac:dyDescent="0.25">
      <c r="A7" s="173"/>
      <c r="B7" s="169"/>
      <c r="C7" s="179"/>
      <c r="D7" s="179"/>
      <c r="E7" s="169"/>
      <c r="F7" s="8"/>
    </row>
    <row r="8" spans="1:6" ht="29.25" customHeight="1" x14ac:dyDescent="0.25">
      <c r="A8" s="174"/>
      <c r="B8" s="169"/>
      <c r="C8" s="178"/>
      <c r="D8" s="178"/>
      <c r="E8" s="170"/>
      <c r="F8" s="8"/>
    </row>
    <row r="9" spans="1:6" x14ac:dyDescent="0.25">
      <c r="A9" s="10"/>
      <c r="B9" s="39"/>
      <c r="C9" s="10"/>
      <c r="D9" s="10"/>
      <c r="E9" s="10"/>
      <c r="F9" s="8"/>
    </row>
    <row r="10" spans="1:6" x14ac:dyDescent="0.25">
      <c r="A10" s="32" t="s">
        <v>23</v>
      </c>
      <c r="B10" s="22">
        <v>12.131805382886901</v>
      </c>
      <c r="C10" s="22">
        <v>10.30625</v>
      </c>
      <c r="D10" s="1">
        <v>167</v>
      </c>
      <c r="E10" s="22">
        <v>22.943837975434199</v>
      </c>
      <c r="F10" s="8"/>
    </row>
    <row r="11" spans="1:6" ht="54" x14ac:dyDescent="0.25">
      <c r="A11" s="33" t="s">
        <v>171</v>
      </c>
      <c r="B11" s="4">
        <v>8.1167310531914492</v>
      </c>
      <c r="C11" s="4">
        <v>7.83</v>
      </c>
      <c r="D11" s="23">
        <v>167.873765290732</v>
      </c>
      <c r="E11" s="3" t="s">
        <v>311</v>
      </c>
      <c r="F11" s="8"/>
    </row>
    <row r="12" spans="1:6" ht="27" x14ac:dyDescent="0.25">
      <c r="A12" s="33" t="s">
        <v>172</v>
      </c>
      <c r="B12" s="4">
        <v>9.8896921464643199</v>
      </c>
      <c r="C12" s="4">
        <v>8.67</v>
      </c>
      <c r="D12" s="23">
        <v>168.396732095799</v>
      </c>
      <c r="E12" s="4">
        <v>7.8182076492916694</v>
      </c>
      <c r="F12" s="8"/>
    </row>
    <row r="13" spans="1:6" ht="40.5" x14ac:dyDescent="0.25">
      <c r="A13" s="33" t="s">
        <v>173</v>
      </c>
      <c r="B13" s="4">
        <v>16.104199187463799</v>
      </c>
      <c r="C13" s="4">
        <v>14.82</v>
      </c>
      <c r="D13" s="23">
        <v>163.655073709595</v>
      </c>
      <c r="E13" s="4">
        <v>17.571149149415199</v>
      </c>
      <c r="F13" s="8"/>
    </row>
    <row r="14" spans="1:6" ht="54" x14ac:dyDescent="0.25">
      <c r="A14" s="33" t="s">
        <v>174</v>
      </c>
      <c r="B14" s="4">
        <v>21.022804256730101</v>
      </c>
      <c r="C14" s="4">
        <v>18.21</v>
      </c>
      <c r="D14" s="23">
        <v>163.327538711112</v>
      </c>
      <c r="E14" s="4">
        <v>18.559145678908902</v>
      </c>
      <c r="F14" s="8"/>
    </row>
    <row r="15" spans="1:6" ht="15.75" customHeight="1" x14ac:dyDescent="0.25">
      <c r="A15" s="10"/>
      <c r="B15" s="40"/>
      <c r="C15" s="40"/>
      <c r="D15" s="41"/>
      <c r="E15" s="40"/>
      <c r="F15" s="8"/>
    </row>
    <row r="16" spans="1:6" x14ac:dyDescent="0.25">
      <c r="A16" s="10" t="s">
        <v>14</v>
      </c>
      <c r="B16" s="22">
        <v>12.310858289697</v>
      </c>
      <c r="C16" s="22">
        <v>10.375</v>
      </c>
      <c r="D16" s="25">
        <v>168</v>
      </c>
      <c r="E16" s="22">
        <v>21.823885712468101</v>
      </c>
      <c r="F16" s="8"/>
    </row>
    <row r="17" spans="1:6" ht="54" x14ac:dyDescent="0.25">
      <c r="A17" s="33" t="s">
        <v>171</v>
      </c>
      <c r="B17" s="4">
        <v>8.8152741232825402</v>
      </c>
      <c r="C17" s="4">
        <v>8.32</v>
      </c>
      <c r="D17" s="42">
        <v>169.52539612710746</v>
      </c>
      <c r="E17" s="3" t="s">
        <v>312</v>
      </c>
      <c r="F17" s="8"/>
    </row>
    <row r="18" spans="1:6" ht="26.25" customHeight="1" x14ac:dyDescent="0.25">
      <c r="A18" s="33" t="s">
        <v>172</v>
      </c>
      <c r="B18" s="4">
        <v>10.406067581019199</v>
      </c>
      <c r="C18" s="4">
        <v>9.2899999999999991</v>
      </c>
      <c r="D18" s="42">
        <v>169.0681690141808</v>
      </c>
      <c r="E18" s="4">
        <v>12.610578721790301</v>
      </c>
      <c r="F18" s="8"/>
    </row>
    <row r="19" spans="1:6" ht="40.5" x14ac:dyDescent="0.25">
      <c r="A19" s="33" t="s">
        <v>173</v>
      </c>
      <c r="B19" s="4">
        <v>17.1487282072322</v>
      </c>
      <c r="C19" s="4">
        <v>15.39</v>
      </c>
      <c r="D19" s="42">
        <v>165.27570933277497</v>
      </c>
      <c r="E19" s="4">
        <v>19.0322859062031</v>
      </c>
      <c r="F19" s="8"/>
    </row>
    <row r="20" spans="1:6" ht="54" x14ac:dyDescent="0.25">
      <c r="A20" s="33" t="s">
        <v>174</v>
      </c>
      <c r="B20" s="4">
        <v>23.182579591399598</v>
      </c>
      <c r="C20" s="4">
        <v>20.86</v>
      </c>
      <c r="D20" s="42">
        <v>165.32208496831387</v>
      </c>
      <c r="E20" s="4">
        <v>20.6781191069086</v>
      </c>
      <c r="F20" s="8"/>
    </row>
    <row r="21" spans="1:6" x14ac:dyDescent="0.25">
      <c r="A21" s="10"/>
      <c r="B21" s="40"/>
      <c r="C21" s="40"/>
      <c r="D21" s="40"/>
      <c r="E21" s="42"/>
      <c r="F21" s="8"/>
    </row>
    <row r="22" spans="1:6" x14ac:dyDescent="0.25">
      <c r="A22" s="10" t="s">
        <v>15</v>
      </c>
      <c r="B22" s="22">
        <v>11.9105283579052</v>
      </c>
      <c r="C22" s="22">
        <v>10.1904761904762</v>
      </c>
      <c r="D22" s="7">
        <v>165.41879420926699</v>
      </c>
      <c r="E22" s="22">
        <v>24.251771030442303</v>
      </c>
      <c r="F22" s="8"/>
    </row>
    <row r="23" spans="1:6" ht="37.5" customHeight="1" x14ac:dyDescent="0.25">
      <c r="A23" s="33" t="s">
        <v>171</v>
      </c>
      <c r="B23" s="4">
        <v>7.4904101458765799</v>
      </c>
      <c r="C23" s="4">
        <v>7.5</v>
      </c>
      <c r="D23" s="42">
        <v>166.39322518299701</v>
      </c>
      <c r="E23" s="3" t="s">
        <v>313</v>
      </c>
      <c r="F23" s="8"/>
    </row>
    <row r="24" spans="1:6" ht="27" x14ac:dyDescent="0.25">
      <c r="A24" s="33" t="s">
        <v>172</v>
      </c>
      <c r="B24" s="4">
        <v>9.0376687820543804</v>
      </c>
      <c r="C24" s="4">
        <v>7.87</v>
      </c>
      <c r="D24" s="42">
        <v>167.32807728573101</v>
      </c>
      <c r="E24" s="3" t="s">
        <v>314</v>
      </c>
      <c r="F24" s="8"/>
    </row>
    <row r="25" spans="1:6" ht="40.5" x14ac:dyDescent="0.25">
      <c r="A25" s="33" t="s">
        <v>173</v>
      </c>
      <c r="B25" s="4">
        <v>15.3146643636946</v>
      </c>
      <c r="C25" s="4">
        <v>14.52</v>
      </c>
      <c r="D25" s="42">
        <v>162.877628639704</v>
      </c>
      <c r="E25" s="4">
        <v>16.713616763538898</v>
      </c>
      <c r="F25" s="8"/>
    </row>
    <row r="26" spans="1:6" ht="54" x14ac:dyDescent="0.25">
      <c r="A26" s="33" t="s">
        <v>174</v>
      </c>
      <c r="B26" s="4">
        <v>19.531270377477298</v>
      </c>
      <c r="C26" s="4">
        <v>16.53</v>
      </c>
      <c r="D26" s="42">
        <v>162.30668605265501</v>
      </c>
      <c r="E26" s="4">
        <v>17.8181147689954</v>
      </c>
      <c r="F26" s="8"/>
    </row>
    <row r="27" spans="1:6" x14ac:dyDescent="0.25">
      <c r="A27" s="8"/>
      <c r="B27" s="31"/>
      <c r="C27" s="31"/>
      <c r="D27" s="31"/>
      <c r="E27" s="47"/>
      <c r="F27" s="8"/>
    </row>
    <row r="28" spans="1:6" x14ac:dyDescent="0.25">
      <c r="A28" s="8"/>
      <c r="B28" s="8"/>
      <c r="C28" s="8"/>
      <c r="D28" s="8"/>
      <c r="E28" s="8"/>
      <c r="F28" s="8"/>
    </row>
  </sheetData>
  <mergeCells count="5">
    <mergeCell ref="E6:E8"/>
    <mergeCell ref="A6:A8"/>
    <mergeCell ref="B6:B8"/>
    <mergeCell ref="C6:C8"/>
    <mergeCell ref="D6:D8"/>
  </mergeCells>
  <pageMargins left="0.7" right="0.7" top="0.75" bottom="0.75" header="0.3" footer="0.3"/>
  <pageSetup paperSize="9" orientation="portrait" r:id="rId1"/>
  <ignoredErrors>
    <ignoredError sqref="E11 E17 E23:E2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Normal="100" workbookViewId="0">
      <selection activeCell="D5" sqref="D5:D7"/>
    </sheetView>
  </sheetViews>
  <sheetFormatPr defaultRowHeight="15" x14ac:dyDescent="0.25"/>
  <cols>
    <col min="1" max="1" width="29.42578125" customWidth="1"/>
    <col min="5" max="5" width="14.28515625" customWidth="1"/>
  </cols>
  <sheetData>
    <row r="1" spans="1:7" x14ac:dyDescent="0.25">
      <c r="A1" s="30"/>
      <c r="B1" s="30"/>
      <c r="C1" s="30"/>
      <c r="D1" s="30"/>
      <c r="E1" s="30"/>
      <c r="F1" s="30"/>
      <c r="G1" s="30"/>
    </row>
    <row r="2" spans="1:7" s="18" customFormat="1" x14ac:dyDescent="0.25">
      <c r="A2" s="37" t="s">
        <v>356</v>
      </c>
      <c r="B2" s="37"/>
      <c r="C2" s="37"/>
      <c r="D2" s="37"/>
      <c r="E2" s="37"/>
      <c r="F2" s="37"/>
      <c r="G2" s="37"/>
    </row>
    <row r="3" spans="1:7" s="18" customFormat="1" x14ac:dyDescent="0.25">
      <c r="A3" s="38" t="s">
        <v>39</v>
      </c>
      <c r="B3" s="38"/>
      <c r="C3" s="38"/>
      <c r="D3" s="38"/>
      <c r="E3" s="38"/>
      <c r="F3" s="37"/>
      <c r="G3" s="37"/>
    </row>
    <row r="4" spans="1:7" x14ac:dyDescent="0.25">
      <c r="A4" s="35"/>
      <c r="B4" s="30"/>
      <c r="C4" s="30"/>
      <c r="D4" s="30"/>
      <c r="E4" s="30"/>
      <c r="F4" s="30"/>
      <c r="G4" s="30"/>
    </row>
    <row r="5" spans="1:7" ht="53.25" customHeight="1" x14ac:dyDescent="0.25">
      <c r="A5" s="176" t="s">
        <v>18</v>
      </c>
      <c r="B5" s="153" t="s">
        <v>162</v>
      </c>
      <c r="C5" s="175" t="s">
        <v>163</v>
      </c>
      <c r="D5" s="168" t="s">
        <v>164</v>
      </c>
      <c r="E5" s="168" t="s">
        <v>165</v>
      </c>
      <c r="F5" s="30"/>
      <c r="G5" s="30"/>
    </row>
    <row r="6" spans="1:7" ht="20.25" customHeight="1" x14ac:dyDescent="0.25">
      <c r="A6" s="161"/>
      <c r="B6" s="175"/>
      <c r="C6" s="175"/>
      <c r="D6" s="169"/>
      <c r="E6" s="169"/>
      <c r="F6" s="30"/>
      <c r="G6" s="30"/>
    </row>
    <row r="7" spans="1:7" ht="29.25" customHeight="1" x14ac:dyDescent="0.25">
      <c r="A7" s="162"/>
      <c r="B7" s="171"/>
      <c r="C7" s="171"/>
      <c r="D7" s="170"/>
      <c r="E7" s="170"/>
      <c r="F7" s="30"/>
      <c r="G7" s="30"/>
    </row>
    <row r="8" spans="1:7" x14ac:dyDescent="0.25">
      <c r="A8" s="10"/>
      <c r="B8" s="10"/>
      <c r="C8" s="10"/>
      <c r="D8" s="10"/>
      <c r="E8" s="10"/>
      <c r="F8" s="30"/>
      <c r="G8" s="30"/>
    </row>
    <row r="9" spans="1:7" x14ac:dyDescent="0.25">
      <c r="A9" s="10" t="s">
        <v>23</v>
      </c>
      <c r="B9" s="22">
        <v>12.131805382886901</v>
      </c>
      <c r="C9" s="22">
        <v>10.30625</v>
      </c>
      <c r="D9" s="1">
        <v>167</v>
      </c>
      <c r="E9" s="22">
        <v>22.943837975434199</v>
      </c>
      <c r="F9" s="30"/>
      <c r="G9" s="30"/>
    </row>
    <row r="10" spans="1:7" ht="15.75" customHeight="1" x14ac:dyDescent="0.25">
      <c r="A10" s="13" t="s">
        <v>2</v>
      </c>
      <c r="B10" s="4">
        <v>8.6263543470533595</v>
      </c>
      <c r="C10" s="4">
        <v>7.5</v>
      </c>
      <c r="D10" s="23">
        <v>167.58346841264901</v>
      </c>
      <c r="E10" s="3" t="s">
        <v>315</v>
      </c>
      <c r="F10" s="30"/>
      <c r="G10" s="30"/>
    </row>
    <row r="11" spans="1:7" x14ac:dyDescent="0.25">
      <c r="A11" s="13" t="s">
        <v>3</v>
      </c>
      <c r="B11" s="4">
        <v>10.988630227742201</v>
      </c>
      <c r="C11" s="4">
        <v>9.35</v>
      </c>
      <c r="D11" s="23">
        <v>167.03035675833399</v>
      </c>
      <c r="E11" s="4">
        <v>15.941370748540102</v>
      </c>
      <c r="F11" s="30"/>
      <c r="G11" s="30"/>
    </row>
    <row r="12" spans="1:7" x14ac:dyDescent="0.25">
      <c r="A12" s="13" t="s">
        <v>4</v>
      </c>
      <c r="B12" s="4">
        <v>12.3931827064642</v>
      </c>
      <c r="C12" s="4">
        <v>10.6</v>
      </c>
      <c r="D12" s="23">
        <v>166.38538713080899</v>
      </c>
      <c r="E12" s="4">
        <v>24.9709858865176</v>
      </c>
      <c r="F12" s="30"/>
      <c r="G12" s="30"/>
    </row>
    <row r="13" spans="1:7" x14ac:dyDescent="0.25">
      <c r="A13" s="13" t="s">
        <v>5</v>
      </c>
      <c r="B13" s="4">
        <v>12.5915138818145</v>
      </c>
      <c r="C13" s="4">
        <v>10.72</v>
      </c>
      <c r="D13" s="23">
        <v>167.14769507831801</v>
      </c>
      <c r="E13" s="4">
        <v>23.700115876297602</v>
      </c>
      <c r="F13" s="30"/>
      <c r="G13" s="30"/>
    </row>
    <row r="14" spans="1:7" x14ac:dyDescent="0.25">
      <c r="A14" s="13" t="s">
        <v>6</v>
      </c>
      <c r="B14" s="4">
        <v>13.7114848556994</v>
      </c>
      <c r="C14" s="4">
        <v>11.89</v>
      </c>
      <c r="D14" s="23">
        <v>166.79090831891699</v>
      </c>
      <c r="E14" s="4">
        <v>20.621193667953499</v>
      </c>
      <c r="F14" s="30"/>
      <c r="G14" s="30"/>
    </row>
    <row r="15" spans="1:7" x14ac:dyDescent="0.25">
      <c r="A15" s="10"/>
      <c r="B15" s="14"/>
      <c r="C15" s="14"/>
      <c r="D15" s="14"/>
      <c r="E15" s="34"/>
      <c r="F15" s="30"/>
      <c r="G15" s="30"/>
    </row>
    <row r="16" spans="1:7" ht="15.75" customHeight="1" x14ac:dyDescent="0.25">
      <c r="A16" s="10" t="s">
        <v>14</v>
      </c>
      <c r="B16" s="22">
        <v>12.310858289697</v>
      </c>
      <c r="C16" s="22">
        <v>10.375</v>
      </c>
      <c r="D16" s="25">
        <v>168</v>
      </c>
      <c r="E16" s="22">
        <v>21.823885712468101</v>
      </c>
      <c r="F16" s="30"/>
      <c r="G16" s="30"/>
    </row>
    <row r="17" spans="1:7" x14ac:dyDescent="0.25">
      <c r="A17" s="13" t="s">
        <v>2</v>
      </c>
      <c r="B17" s="4">
        <v>8.8735514329360505</v>
      </c>
      <c r="C17" s="4">
        <v>7.85</v>
      </c>
      <c r="D17" s="14">
        <v>167.93501006304552</v>
      </c>
      <c r="E17" s="3" t="s">
        <v>316</v>
      </c>
      <c r="F17" s="30"/>
      <c r="G17" s="30"/>
    </row>
    <row r="18" spans="1:7" x14ac:dyDescent="0.25">
      <c r="A18" s="13" t="s">
        <v>3</v>
      </c>
      <c r="B18" s="4">
        <v>11.1641085171055</v>
      </c>
      <c r="C18" s="4">
        <v>9.57</v>
      </c>
      <c r="D18" s="14">
        <v>168.18674325710916</v>
      </c>
      <c r="E18" s="4">
        <v>16.732547822043699</v>
      </c>
      <c r="F18" s="30"/>
      <c r="G18" s="30"/>
    </row>
    <row r="19" spans="1:7" ht="15.75" customHeight="1" x14ac:dyDescent="0.25">
      <c r="A19" s="13" t="s">
        <v>4</v>
      </c>
      <c r="B19" s="4">
        <v>12.6821387068586</v>
      </c>
      <c r="C19" s="4">
        <v>10.74</v>
      </c>
      <c r="D19" s="14">
        <v>168.1735531828802</v>
      </c>
      <c r="E19" s="4">
        <v>23.794105654081399</v>
      </c>
      <c r="F19" s="30"/>
      <c r="G19" s="30"/>
    </row>
    <row r="20" spans="1:7" ht="15.75" customHeight="1" x14ac:dyDescent="0.25">
      <c r="A20" s="13" t="s">
        <v>5</v>
      </c>
      <c r="B20" s="4">
        <v>12.821504367029</v>
      </c>
      <c r="C20" s="4">
        <v>10.78</v>
      </c>
      <c r="D20" s="14">
        <v>168.35795248872856</v>
      </c>
      <c r="E20" s="4">
        <v>21.974712455719398</v>
      </c>
      <c r="F20" s="30"/>
      <c r="G20" s="30"/>
    </row>
    <row r="21" spans="1:7" x14ac:dyDescent="0.25">
      <c r="A21" s="13" t="s">
        <v>6</v>
      </c>
      <c r="B21" s="4">
        <v>13.8405284406711</v>
      </c>
      <c r="C21" s="4">
        <v>11.67</v>
      </c>
      <c r="D21" s="14">
        <v>168.04999367401663</v>
      </c>
      <c r="E21" s="4">
        <v>19.691596151427198</v>
      </c>
      <c r="F21" s="30"/>
      <c r="G21" s="30"/>
    </row>
    <row r="22" spans="1:7" x14ac:dyDescent="0.25">
      <c r="A22" s="10"/>
      <c r="B22" s="14"/>
      <c r="C22" s="14"/>
      <c r="D22" s="14"/>
      <c r="E22" s="24"/>
      <c r="F22" s="30"/>
      <c r="G22" s="30"/>
    </row>
    <row r="23" spans="1:7" x14ac:dyDescent="0.25">
      <c r="A23" s="10" t="s">
        <v>15</v>
      </c>
      <c r="B23" s="22">
        <v>11.9105283579052</v>
      </c>
      <c r="C23" s="22">
        <v>10.1904761904762</v>
      </c>
      <c r="D23" s="7">
        <v>165.41879420926699</v>
      </c>
      <c r="E23" s="22">
        <v>24.251771030442303</v>
      </c>
      <c r="F23" s="30"/>
      <c r="G23" s="30"/>
    </row>
    <row r="24" spans="1:7" x14ac:dyDescent="0.25">
      <c r="A24" s="13" t="s">
        <v>2</v>
      </c>
      <c r="B24" s="4">
        <v>8.2037305252268808</v>
      </c>
      <c r="C24" s="4">
        <v>7.14</v>
      </c>
      <c r="D24" s="14">
        <v>167.10271569252399</v>
      </c>
      <c r="E24" s="3" t="s">
        <v>317</v>
      </c>
      <c r="F24" s="30"/>
      <c r="G24" s="30"/>
    </row>
    <row r="25" spans="1:7" x14ac:dyDescent="0.25">
      <c r="A25" s="13" t="s">
        <v>3</v>
      </c>
      <c r="B25" s="4">
        <v>10.760702561455799</v>
      </c>
      <c r="C25" s="4">
        <v>9.08</v>
      </c>
      <c r="D25" s="14">
        <v>165.80802914568099</v>
      </c>
      <c r="E25" s="4">
        <v>15.672370599974499</v>
      </c>
      <c r="F25" s="30"/>
      <c r="G25" s="30"/>
    </row>
    <row r="26" spans="1:7" x14ac:dyDescent="0.25">
      <c r="A26" s="13" t="s">
        <v>4</v>
      </c>
      <c r="B26" s="4">
        <v>12.0683958225544</v>
      </c>
      <c r="C26" s="4">
        <v>10.38</v>
      </c>
      <c r="D26" s="14">
        <v>164.557326238076</v>
      </c>
      <c r="E26" s="4">
        <v>25.820773553424598</v>
      </c>
      <c r="F26" s="30"/>
      <c r="G26" s="30"/>
    </row>
    <row r="27" spans="1:7" x14ac:dyDescent="0.25">
      <c r="A27" s="13" t="s">
        <v>5</v>
      </c>
      <c r="B27" s="4">
        <v>12.316795492206399</v>
      </c>
      <c r="C27" s="4">
        <v>10.55</v>
      </c>
      <c r="D27" s="14">
        <v>165.849536237618</v>
      </c>
      <c r="E27" s="4">
        <v>24.924015271843299</v>
      </c>
      <c r="F27" s="30"/>
      <c r="G27" s="30"/>
    </row>
    <row r="28" spans="1:7" x14ac:dyDescent="0.25">
      <c r="A28" s="13" t="s">
        <v>6</v>
      </c>
      <c r="B28" s="4">
        <v>13.547113870775901</v>
      </c>
      <c r="C28" s="4">
        <v>12.1</v>
      </c>
      <c r="D28" s="14">
        <v>165.37089439557801</v>
      </c>
      <c r="E28" s="4">
        <v>21.155583027903599</v>
      </c>
      <c r="F28" s="30"/>
      <c r="G28" s="30"/>
    </row>
    <row r="29" spans="1:7" x14ac:dyDescent="0.25">
      <c r="A29" s="30"/>
      <c r="B29" s="30"/>
      <c r="C29" s="30"/>
      <c r="D29" s="36"/>
      <c r="E29" s="30"/>
      <c r="F29" s="30"/>
      <c r="G29" s="30"/>
    </row>
    <row r="30" spans="1:7" x14ac:dyDescent="0.25">
      <c r="A30" s="30"/>
      <c r="B30" s="30"/>
      <c r="C30" s="30"/>
      <c r="D30" s="30"/>
      <c r="E30" s="30"/>
      <c r="F30" s="30"/>
      <c r="G30" s="30"/>
    </row>
  </sheetData>
  <mergeCells count="5">
    <mergeCell ref="E5:E7"/>
    <mergeCell ref="A5:A7"/>
    <mergeCell ref="B5:B7"/>
    <mergeCell ref="C5:C7"/>
    <mergeCell ref="D5:D7"/>
  </mergeCells>
  <pageMargins left="0.7" right="0.7" top="0.75" bottom="0.75" header="0.3" footer="0.3"/>
  <pageSetup paperSize="9" orientation="portrait" r:id="rId1"/>
  <ignoredErrors>
    <ignoredError sqref="E10 E17 E2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zoomScaleNormal="100" workbookViewId="0">
      <selection activeCell="D5" sqref="D5:D7"/>
    </sheetView>
  </sheetViews>
  <sheetFormatPr defaultRowHeight="13.5" x14ac:dyDescent="0.25"/>
  <cols>
    <col min="1" max="1" width="17.42578125" style="8" customWidth="1"/>
    <col min="2" max="2" width="12.5703125" style="8" customWidth="1"/>
    <col min="3" max="4" width="9.140625" style="8"/>
    <col min="5" max="5" width="13.7109375" style="8" customWidth="1"/>
    <col min="6" max="16384" width="9.140625" style="8"/>
  </cols>
  <sheetData>
    <row r="2" spans="1:5" s="17" customFormat="1" ht="15" customHeight="1" x14ac:dyDescent="0.25">
      <c r="A2" s="17" t="s">
        <v>333</v>
      </c>
    </row>
    <row r="3" spans="1:5" s="17" customFormat="1" ht="15" customHeight="1" x14ac:dyDescent="0.25">
      <c r="A3" s="19" t="s">
        <v>40</v>
      </c>
      <c r="B3" s="19"/>
      <c r="C3" s="19"/>
      <c r="D3" s="19"/>
      <c r="E3" s="19"/>
    </row>
    <row r="5" spans="1:5" ht="63" customHeight="1" x14ac:dyDescent="0.25">
      <c r="A5" s="180" t="s">
        <v>22</v>
      </c>
      <c r="B5" s="153" t="s">
        <v>162</v>
      </c>
      <c r="C5" s="181" t="s">
        <v>163</v>
      </c>
      <c r="D5" s="168" t="s">
        <v>164</v>
      </c>
      <c r="E5" s="168" t="s">
        <v>165</v>
      </c>
    </row>
    <row r="6" spans="1:5" ht="15" customHeight="1" x14ac:dyDescent="0.25">
      <c r="A6" s="159"/>
      <c r="B6" s="175"/>
      <c r="C6" s="181"/>
      <c r="D6" s="169"/>
      <c r="E6" s="169"/>
    </row>
    <row r="7" spans="1:5" ht="29.25" customHeight="1" x14ac:dyDescent="0.25">
      <c r="A7" s="159"/>
      <c r="B7" s="171"/>
      <c r="C7" s="182"/>
      <c r="D7" s="170"/>
      <c r="E7" s="170"/>
    </row>
    <row r="8" spans="1:5" x14ac:dyDescent="0.25">
      <c r="A8" s="39"/>
      <c r="B8" s="10"/>
      <c r="C8" s="39"/>
      <c r="D8" s="10"/>
      <c r="E8" s="10"/>
    </row>
    <row r="9" spans="1:5" x14ac:dyDescent="0.25">
      <c r="A9" s="143" t="s">
        <v>23</v>
      </c>
      <c r="B9" s="22">
        <v>12.131805382886901</v>
      </c>
      <c r="C9" s="22">
        <v>10.30625</v>
      </c>
      <c r="D9" s="1">
        <v>167</v>
      </c>
      <c r="E9" s="22">
        <v>22.943837975434199</v>
      </c>
    </row>
    <row r="10" spans="1:5" ht="15.75" customHeight="1" x14ac:dyDescent="0.25">
      <c r="A10" s="33" t="s">
        <v>24</v>
      </c>
      <c r="B10" s="4">
        <v>9.80896450639543</v>
      </c>
      <c r="C10" s="4">
        <v>8.0500000000000007</v>
      </c>
      <c r="D10" s="23">
        <v>161.652422964111</v>
      </c>
      <c r="E10" s="3" t="s">
        <v>318</v>
      </c>
    </row>
    <row r="11" spans="1:5" x14ac:dyDescent="0.25">
      <c r="A11" s="33" t="s">
        <v>7</v>
      </c>
      <c r="B11" s="4">
        <v>10.4290506949605</v>
      </c>
      <c r="C11" s="4">
        <v>8.3699999999999992</v>
      </c>
      <c r="D11" s="23">
        <v>166.910390568552</v>
      </c>
      <c r="E11" s="4">
        <v>6.7101578595011606</v>
      </c>
    </row>
    <row r="12" spans="1:5" x14ac:dyDescent="0.25">
      <c r="A12" s="33" t="s">
        <v>8</v>
      </c>
      <c r="B12" s="4">
        <v>11.928607439315901</v>
      </c>
      <c r="C12" s="4">
        <v>9.9</v>
      </c>
      <c r="D12" s="23">
        <v>167.40186558602301</v>
      </c>
      <c r="E12" s="4">
        <v>21.888595035612802</v>
      </c>
    </row>
    <row r="13" spans="1:5" x14ac:dyDescent="0.25">
      <c r="A13" s="33" t="s">
        <v>9</v>
      </c>
      <c r="B13" s="4">
        <v>13.6147056011716</v>
      </c>
      <c r="C13" s="4">
        <v>11.85</v>
      </c>
      <c r="D13" s="23">
        <v>167.68146738499601</v>
      </c>
      <c r="E13" s="4">
        <v>23.097788203657299</v>
      </c>
    </row>
    <row r="14" spans="1:5" x14ac:dyDescent="0.25">
      <c r="A14" s="33" t="s">
        <v>10</v>
      </c>
      <c r="B14" s="4">
        <v>14.476743042540701</v>
      </c>
      <c r="C14" s="4">
        <v>13.02</v>
      </c>
      <c r="D14" s="23">
        <v>167.18700205214901</v>
      </c>
      <c r="E14" s="4">
        <v>21.631678178886801</v>
      </c>
    </row>
    <row r="15" spans="1:5" x14ac:dyDescent="0.25">
      <c r="A15" s="33" t="s">
        <v>11</v>
      </c>
      <c r="B15" s="4">
        <v>14.313413649647201</v>
      </c>
      <c r="C15" s="4">
        <v>12.98</v>
      </c>
      <c r="D15" s="23">
        <v>167.62488698054199</v>
      </c>
      <c r="E15" s="4">
        <v>18.816828802152401</v>
      </c>
    </row>
    <row r="16" spans="1:5" ht="15.75" customHeight="1" x14ac:dyDescent="0.25">
      <c r="A16" s="33" t="s">
        <v>12</v>
      </c>
      <c r="B16" s="4">
        <v>15.2927232270125</v>
      </c>
      <c r="C16" s="4">
        <v>14.03</v>
      </c>
      <c r="D16" s="23">
        <v>166.71598211411401</v>
      </c>
      <c r="E16" s="4">
        <v>11.398314666509499</v>
      </c>
    </row>
    <row r="17" spans="1:5" x14ac:dyDescent="0.25">
      <c r="A17" s="33" t="s">
        <v>13</v>
      </c>
      <c r="B17" s="4">
        <v>14.627314767903901</v>
      </c>
      <c r="C17" s="4">
        <v>13.07</v>
      </c>
      <c r="D17" s="23">
        <v>167.400421147153</v>
      </c>
      <c r="E17" s="3" t="s">
        <v>319</v>
      </c>
    </row>
    <row r="18" spans="1:5" x14ac:dyDescent="0.25">
      <c r="A18" s="10"/>
      <c r="B18" s="42"/>
      <c r="C18" s="42"/>
      <c r="D18" s="42"/>
      <c r="E18" s="42"/>
    </row>
    <row r="19" spans="1:5" x14ac:dyDescent="0.25">
      <c r="A19" s="10" t="s">
        <v>14</v>
      </c>
      <c r="B19" s="22">
        <v>12.310858289697</v>
      </c>
      <c r="C19" s="22">
        <v>10.375</v>
      </c>
      <c r="D19" s="25">
        <v>168</v>
      </c>
      <c r="E19" s="22">
        <v>21.823885712468101</v>
      </c>
    </row>
    <row r="20" spans="1:5" ht="15.75" customHeight="1" x14ac:dyDescent="0.25">
      <c r="A20" s="33" t="s">
        <v>24</v>
      </c>
      <c r="B20" s="4">
        <v>9.6536495730309895</v>
      </c>
      <c r="C20" s="4">
        <v>8.1199999999999992</v>
      </c>
      <c r="D20" s="42">
        <v>164.83941645974301</v>
      </c>
      <c r="E20" s="3" t="s">
        <v>320</v>
      </c>
    </row>
    <row r="21" spans="1:5" x14ac:dyDescent="0.25">
      <c r="A21" s="33" t="s">
        <v>7</v>
      </c>
      <c r="B21" s="4">
        <v>10.736442330497001</v>
      </c>
      <c r="C21" s="4">
        <v>8.68</v>
      </c>
      <c r="D21" s="42">
        <v>167.76584310808499</v>
      </c>
      <c r="E21" s="4">
        <v>6.4448748032356606</v>
      </c>
    </row>
    <row r="22" spans="1:5" ht="15.75" customHeight="1" x14ac:dyDescent="0.25">
      <c r="A22" s="33" t="s">
        <v>8</v>
      </c>
      <c r="B22" s="4">
        <v>12.1267017715373</v>
      </c>
      <c r="C22" s="4">
        <v>10.199999999999999</v>
      </c>
      <c r="D22" s="42">
        <v>168.541569494231</v>
      </c>
      <c r="E22" s="4">
        <v>22.006333328610499</v>
      </c>
    </row>
    <row r="23" spans="1:5" x14ac:dyDescent="0.25">
      <c r="A23" s="33" t="s">
        <v>9</v>
      </c>
      <c r="B23" s="4">
        <v>13.9102881618604</v>
      </c>
      <c r="C23" s="4">
        <v>11.77</v>
      </c>
      <c r="D23" s="42">
        <v>168.671581840264</v>
      </c>
      <c r="E23" s="4">
        <v>22.0381147626108</v>
      </c>
    </row>
    <row r="24" spans="1:5" x14ac:dyDescent="0.25">
      <c r="A24" s="33" t="s">
        <v>10</v>
      </c>
      <c r="B24" s="4">
        <v>14.3148806943039</v>
      </c>
      <c r="C24" s="4">
        <v>12.48</v>
      </c>
      <c r="D24" s="42">
        <v>168.20503336966499</v>
      </c>
      <c r="E24" s="4">
        <v>19.193692221214899</v>
      </c>
    </row>
    <row r="25" spans="1:5" x14ac:dyDescent="0.25">
      <c r="A25" s="33" t="s">
        <v>11</v>
      </c>
      <c r="B25" s="4">
        <v>14.1336594636317</v>
      </c>
      <c r="C25" s="4">
        <v>12.3</v>
      </c>
      <c r="D25" s="42">
        <v>168.28791517286399</v>
      </c>
      <c r="E25" s="3" t="s">
        <v>321</v>
      </c>
    </row>
    <row r="26" spans="1:5" x14ac:dyDescent="0.25">
      <c r="A26" s="33" t="s">
        <v>12</v>
      </c>
      <c r="B26" s="4">
        <v>15.5297635214451</v>
      </c>
      <c r="C26" s="4">
        <v>14.5</v>
      </c>
      <c r="D26" s="42">
        <v>168.46066720698701</v>
      </c>
      <c r="E26" s="3" t="s">
        <v>322</v>
      </c>
    </row>
    <row r="27" spans="1:5" x14ac:dyDescent="0.25">
      <c r="A27" s="33" t="s">
        <v>13</v>
      </c>
      <c r="B27" s="4">
        <v>15.0060370368502</v>
      </c>
      <c r="C27" s="4">
        <v>13.3</v>
      </c>
      <c r="D27" s="42">
        <v>169.19165642840699</v>
      </c>
      <c r="E27" s="3" t="s">
        <v>323</v>
      </c>
    </row>
    <row r="28" spans="1:5" x14ac:dyDescent="0.25">
      <c r="A28" s="10"/>
      <c r="B28" s="42"/>
      <c r="C28" s="42"/>
      <c r="D28" s="42"/>
      <c r="E28" s="42"/>
    </row>
    <row r="29" spans="1:5" x14ac:dyDescent="0.25">
      <c r="A29" s="10" t="s">
        <v>15</v>
      </c>
      <c r="B29" s="22">
        <v>11.9105283579052</v>
      </c>
      <c r="C29" s="22">
        <v>10.1904761904762</v>
      </c>
      <c r="D29" s="7">
        <v>165.41879420926699</v>
      </c>
      <c r="E29" s="22">
        <v>24.251771030442303</v>
      </c>
    </row>
    <row r="30" spans="1:5" x14ac:dyDescent="0.25">
      <c r="A30" s="33" t="s">
        <v>24</v>
      </c>
      <c r="B30" s="4">
        <v>9.9763028331960992</v>
      </c>
      <c r="C30" s="4">
        <v>7.89</v>
      </c>
      <c r="D30" s="42">
        <v>158.218714771788</v>
      </c>
      <c r="E30" s="3" t="s">
        <v>324</v>
      </c>
    </row>
    <row r="31" spans="1:5" x14ac:dyDescent="0.25">
      <c r="A31" s="33" t="s">
        <v>7</v>
      </c>
      <c r="B31" s="4">
        <v>10.0600476775299</v>
      </c>
      <c r="C31" s="4">
        <v>8.02</v>
      </c>
      <c r="D31" s="42">
        <v>165.88347723759799</v>
      </c>
      <c r="E31" s="3" t="s">
        <v>325</v>
      </c>
    </row>
    <row r="32" spans="1:5" x14ac:dyDescent="0.25">
      <c r="A32" s="33" t="s">
        <v>8</v>
      </c>
      <c r="B32" s="4">
        <v>11.6545235997964</v>
      </c>
      <c r="C32" s="4">
        <v>9.34</v>
      </c>
      <c r="D32" s="42">
        <v>165.824968258501</v>
      </c>
      <c r="E32" s="4">
        <v>17.8161129847072</v>
      </c>
    </row>
    <row r="33" spans="1:5" x14ac:dyDescent="0.25">
      <c r="A33" s="33" t="s">
        <v>9</v>
      </c>
      <c r="B33" s="4">
        <v>13.235756259337499</v>
      </c>
      <c r="C33" s="4">
        <v>11.93</v>
      </c>
      <c r="D33" s="42">
        <v>166.41209878527201</v>
      </c>
      <c r="E33" s="4">
        <v>24.234570173627301</v>
      </c>
    </row>
    <row r="34" spans="1:5" x14ac:dyDescent="0.25">
      <c r="A34" s="33" t="s">
        <v>10</v>
      </c>
      <c r="B34" s="4">
        <v>14.676469466412099</v>
      </c>
      <c r="C34" s="4">
        <v>13.52</v>
      </c>
      <c r="D34" s="42">
        <v>165.930825080472</v>
      </c>
      <c r="E34" s="4">
        <v>23.8505126543876</v>
      </c>
    </row>
    <row r="35" spans="1:5" x14ac:dyDescent="0.25">
      <c r="A35" s="33" t="s">
        <v>11</v>
      </c>
      <c r="B35" s="4">
        <v>14.5668245128157</v>
      </c>
      <c r="C35" s="4">
        <v>13.68</v>
      </c>
      <c r="D35" s="42">
        <v>166.690174136042</v>
      </c>
      <c r="E35" s="4">
        <v>17.132116184804001</v>
      </c>
    </row>
    <row r="36" spans="1:5" x14ac:dyDescent="0.25">
      <c r="A36" s="33" t="s">
        <v>12</v>
      </c>
      <c r="B36" s="4">
        <v>15.097851123018</v>
      </c>
      <c r="C36" s="4">
        <v>13.74</v>
      </c>
      <c r="D36" s="42">
        <v>165.28166709324401</v>
      </c>
      <c r="E36" s="3" t="s">
        <v>326</v>
      </c>
    </row>
    <row r="37" spans="1:5" x14ac:dyDescent="0.25">
      <c r="A37" s="33" t="s">
        <v>13</v>
      </c>
      <c r="B37" s="4">
        <v>14.036233504936501</v>
      </c>
      <c r="C37" s="4">
        <v>12.97</v>
      </c>
      <c r="D37" s="42">
        <v>164.60479570040701</v>
      </c>
      <c r="E37" s="2" t="s">
        <v>327</v>
      </c>
    </row>
  </sheetData>
  <mergeCells count="5">
    <mergeCell ref="E5:E7"/>
    <mergeCell ref="A5:A7"/>
    <mergeCell ref="B5:B7"/>
    <mergeCell ref="C5:C7"/>
    <mergeCell ref="D5:D7"/>
  </mergeCells>
  <pageMargins left="0.7" right="0.7" top="0.75" bottom="0.75" header="0.3" footer="0.3"/>
  <pageSetup paperSize="9" orientation="portrait" r:id="rId1"/>
  <ignoredErrors>
    <ignoredError sqref="E10 E17 E20 E25:E27 E30:E31 E36"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
  <sheetViews>
    <sheetView tabSelected="1" zoomScaleNormal="100" workbookViewId="0">
      <selection activeCell="K20" sqref="K20"/>
    </sheetView>
  </sheetViews>
  <sheetFormatPr defaultRowHeight="15" x14ac:dyDescent="0.25"/>
  <cols>
    <col min="1" max="1" width="30.7109375" customWidth="1"/>
    <col min="5" max="5" width="12.5703125" customWidth="1"/>
  </cols>
  <sheetData>
    <row r="2" spans="1:7" s="18" customFormat="1" ht="15" customHeight="1" x14ac:dyDescent="0.25">
      <c r="A2" s="37" t="s">
        <v>334</v>
      </c>
      <c r="B2" s="37"/>
      <c r="C2" s="37"/>
      <c r="D2" s="37"/>
      <c r="E2" s="37"/>
      <c r="F2" s="37"/>
      <c r="G2" s="17"/>
    </row>
    <row r="3" spans="1:7" s="18" customFormat="1" ht="15" customHeight="1" x14ac:dyDescent="0.25">
      <c r="A3" s="37" t="s">
        <v>177</v>
      </c>
      <c r="B3" s="37"/>
      <c r="C3" s="37"/>
      <c r="D3" s="37"/>
      <c r="E3" s="37"/>
      <c r="F3" s="37"/>
      <c r="G3" s="17"/>
    </row>
    <row r="4" spans="1:7" x14ac:dyDescent="0.25">
      <c r="A4" s="30"/>
      <c r="B4" s="30"/>
      <c r="C4" s="30"/>
      <c r="D4" s="35"/>
      <c r="E4" s="35"/>
      <c r="F4" s="30"/>
      <c r="G4" s="8"/>
    </row>
    <row r="5" spans="1:7" ht="34.5" customHeight="1" x14ac:dyDescent="0.25">
      <c r="A5" s="183" t="s">
        <v>19</v>
      </c>
      <c r="B5" s="153" t="s">
        <v>162</v>
      </c>
      <c r="C5" s="185" t="s">
        <v>163</v>
      </c>
      <c r="D5" s="199" t="s">
        <v>164</v>
      </c>
      <c r="E5" s="168" t="s">
        <v>165</v>
      </c>
      <c r="F5" s="30"/>
      <c r="G5" s="8"/>
    </row>
    <row r="6" spans="1:7" x14ac:dyDescent="0.25">
      <c r="A6" s="181"/>
      <c r="B6" s="175"/>
      <c r="C6" s="185"/>
      <c r="D6" s="194"/>
      <c r="E6" s="169"/>
      <c r="F6" s="30"/>
      <c r="G6" s="8"/>
    </row>
    <row r="7" spans="1:7" ht="28.5" customHeight="1" x14ac:dyDescent="0.25">
      <c r="A7" s="184"/>
      <c r="B7" s="171"/>
      <c r="C7" s="186"/>
      <c r="D7" s="200"/>
      <c r="E7" s="170"/>
      <c r="F7" s="30"/>
      <c r="G7" s="8"/>
    </row>
    <row r="8" spans="1:7" x14ac:dyDescent="0.25">
      <c r="A8" s="10"/>
      <c r="B8" s="10"/>
      <c r="C8" s="39"/>
      <c r="D8" s="10"/>
      <c r="E8" s="10"/>
      <c r="F8" s="30"/>
      <c r="G8" s="8"/>
    </row>
    <row r="9" spans="1:7" x14ac:dyDescent="0.25">
      <c r="A9" s="10" t="s">
        <v>23</v>
      </c>
      <c r="B9" s="22">
        <v>12.131805382886901</v>
      </c>
      <c r="C9" s="22">
        <v>10.30625</v>
      </c>
      <c r="D9" s="1">
        <v>167</v>
      </c>
      <c r="E9" s="22">
        <v>22.943837975434199</v>
      </c>
      <c r="F9" s="30"/>
      <c r="G9" s="8"/>
    </row>
    <row r="10" spans="1:7" ht="15.75" customHeight="1" x14ac:dyDescent="0.25">
      <c r="A10" s="13" t="s">
        <v>175</v>
      </c>
      <c r="B10" s="4">
        <v>12.605657079554399</v>
      </c>
      <c r="C10" s="4">
        <v>10.9166666666667</v>
      </c>
      <c r="D10" s="42">
        <v>167.43920619401399</v>
      </c>
      <c r="E10" s="4">
        <v>23.3687661080418</v>
      </c>
      <c r="F10" s="30"/>
      <c r="G10" s="8"/>
    </row>
    <row r="11" spans="1:7" x14ac:dyDescent="0.25">
      <c r="A11" s="13" t="s">
        <v>176</v>
      </c>
      <c r="B11" s="4">
        <v>9.7869602686477908</v>
      </c>
      <c r="C11" s="4">
        <v>7.7732558139534902</v>
      </c>
      <c r="D11" s="42">
        <v>163.991990086454</v>
      </c>
      <c r="E11" s="3" t="s">
        <v>328</v>
      </c>
      <c r="F11" s="30"/>
      <c r="G11" s="8"/>
    </row>
    <row r="12" spans="1:7" ht="15.75" customHeight="1" x14ac:dyDescent="0.25">
      <c r="A12" s="10"/>
      <c r="B12" s="42"/>
      <c r="C12" s="42"/>
      <c r="D12" s="42"/>
      <c r="E12" s="42"/>
      <c r="F12" s="30"/>
      <c r="G12" s="8"/>
    </row>
    <row r="13" spans="1:7" x14ac:dyDescent="0.25">
      <c r="A13" s="10" t="s">
        <v>14</v>
      </c>
      <c r="B13" s="22">
        <v>12.310858289697</v>
      </c>
      <c r="C13" s="22">
        <v>10.375</v>
      </c>
      <c r="D13" s="25">
        <v>168</v>
      </c>
      <c r="E13" s="22">
        <v>21.823885712468101</v>
      </c>
      <c r="F13" s="30"/>
      <c r="G13" s="8"/>
    </row>
    <row r="14" spans="1:7" x14ac:dyDescent="0.25">
      <c r="A14" s="13" t="s">
        <v>175</v>
      </c>
      <c r="B14" s="4">
        <v>12.7032685572715</v>
      </c>
      <c r="C14" s="4">
        <v>10.82</v>
      </c>
      <c r="D14" s="42">
        <v>168</v>
      </c>
      <c r="E14" s="4">
        <v>22.322810179811</v>
      </c>
      <c r="F14" s="30"/>
      <c r="G14" s="8"/>
    </row>
    <row r="15" spans="1:7" x14ac:dyDescent="0.25">
      <c r="A15" s="13" t="s">
        <v>176</v>
      </c>
      <c r="B15" s="4">
        <v>10.1429738960513</v>
      </c>
      <c r="C15" s="4">
        <v>8.2100000000000009</v>
      </c>
      <c r="D15" s="120">
        <v>166.36920175233769</v>
      </c>
      <c r="E15" s="3" t="s">
        <v>329</v>
      </c>
      <c r="F15" s="30"/>
      <c r="G15" s="8"/>
    </row>
    <row r="16" spans="1:7" ht="15.75" customHeight="1" x14ac:dyDescent="0.25">
      <c r="A16" s="10"/>
      <c r="B16" s="42"/>
      <c r="C16" s="42"/>
      <c r="D16" s="42"/>
      <c r="E16" s="42"/>
      <c r="F16" s="30"/>
      <c r="G16" s="8"/>
    </row>
    <row r="17" spans="1:7" x14ac:dyDescent="0.25">
      <c r="A17" s="10" t="s">
        <v>15</v>
      </c>
      <c r="B17" s="22">
        <v>11.9105283579052</v>
      </c>
      <c r="C17" s="22">
        <v>10.1904761904762</v>
      </c>
      <c r="D17" s="7">
        <v>165.41879420926699</v>
      </c>
      <c r="E17" s="22">
        <v>24.251771030442303</v>
      </c>
      <c r="F17" s="30"/>
      <c r="G17" s="8"/>
    </row>
    <row r="18" spans="1:7" x14ac:dyDescent="0.25">
      <c r="A18" s="13" t="s">
        <v>175</v>
      </c>
      <c r="B18" s="4">
        <v>12.480106323486</v>
      </c>
      <c r="C18" s="4">
        <v>11.08</v>
      </c>
      <c r="D18" s="42">
        <v>166.184097537117</v>
      </c>
      <c r="E18" s="4">
        <v>25.238007170413603</v>
      </c>
      <c r="F18" s="30"/>
      <c r="G18" s="8"/>
    </row>
    <row r="19" spans="1:7" x14ac:dyDescent="0.25">
      <c r="A19" s="13" t="s">
        <v>176</v>
      </c>
      <c r="B19" s="4">
        <v>9.4252984111367599</v>
      </c>
      <c r="C19" s="4">
        <v>7.31</v>
      </c>
      <c r="D19" s="42">
        <v>162.07955908489501</v>
      </c>
      <c r="E19" s="3" t="s">
        <v>330</v>
      </c>
      <c r="F19" s="30"/>
      <c r="G19" s="8"/>
    </row>
    <row r="20" spans="1:7" x14ac:dyDescent="0.25">
      <c r="A20" s="30"/>
      <c r="B20" s="45"/>
      <c r="C20" s="45"/>
      <c r="D20" s="45"/>
      <c r="E20" s="45"/>
      <c r="F20" s="30"/>
      <c r="G20" s="8"/>
    </row>
    <row r="21" spans="1:7" x14ac:dyDescent="0.25">
      <c r="A21" s="30"/>
      <c r="B21" s="30"/>
      <c r="C21" s="30"/>
      <c r="D21" s="30"/>
      <c r="E21" s="30"/>
      <c r="F21" s="30"/>
      <c r="G21" s="8"/>
    </row>
    <row r="22" spans="1:7" x14ac:dyDescent="0.25">
      <c r="A22" s="30"/>
      <c r="B22" s="30"/>
      <c r="C22" s="30"/>
      <c r="D22" s="30"/>
      <c r="E22" s="30"/>
      <c r="F22" s="30"/>
      <c r="G22" s="8"/>
    </row>
    <row r="23" spans="1:7" x14ac:dyDescent="0.25">
      <c r="A23" s="30"/>
      <c r="B23" s="30"/>
      <c r="C23" s="30"/>
      <c r="D23" s="30"/>
      <c r="E23" s="30"/>
      <c r="F23" s="30"/>
      <c r="G23" s="8"/>
    </row>
  </sheetData>
  <mergeCells count="5">
    <mergeCell ref="E5:E7"/>
    <mergeCell ref="A5:A7"/>
    <mergeCell ref="B5:B7"/>
    <mergeCell ref="C5:C7"/>
    <mergeCell ref="D5:D7"/>
  </mergeCells>
  <pageMargins left="0.7" right="0.7" top="0.75" bottom="0.75" header="0.3" footer="0.3"/>
  <pageSetup paperSize="9" orientation="portrait" r:id="rId1"/>
  <ignoredErrors>
    <ignoredError sqref="E19 E15 E11"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1"/>
  <sheetViews>
    <sheetView topLeftCell="A52" zoomScaleNormal="100" workbookViewId="0">
      <selection activeCell="G39" sqref="G39"/>
    </sheetView>
  </sheetViews>
  <sheetFormatPr defaultRowHeight="13.5" x14ac:dyDescent="0.25"/>
  <cols>
    <col min="1" max="1" width="47.85546875" style="8" customWidth="1"/>
    <col min="2" max="2" width="11.42578125" style="8" customWidth="1"/>
    <col min="3" max="3" width="9.140625" style="8"/>
    <col min="4" max="4" width="11.5703125" style="8" customWidth="1"/>
    <col min="5" max="16384" width="9.140625" style="8"/>
  </cols>
  <sheetData>
    <row r="2" spans="1:4" s="17" customFormat="1" x14ac:dyDescent="0.25">
      <c r="A2" s="17" t="s">
        <v>160</v>
      </c>
    </row>
    <row r="3" spans="1:4" s="17" customFormat="1" x14ac:dyDescent="0.25">
      <c r="A3" s="19" t="s">
        <v>159</v>
      </c>
    </row>
    <row r="5" spans="1:4" ht="26.25" customHeight="1" x14ac:dyDescent="0.25">
      <c r="A5" s="147"/>
      <c r="B5" s="189" t="s">
        <v>25</v>
      </c>
      <c r="C5" s="190"/>
      <c r="D5" s="191"/>
    </row>
    <row r="6" spans="1:4" ht="29.25" customHeight="1" x14ac:dyDescent="0.25">
      <c r="A6" s="147"/>
      <c r="B6" s="192" t="s">
        <v>245</v>
      </c>
      <c r="C6" s="187" t="s">
        <v>248</v>
      </c>
      <c r="D6" s="188"/>
    </row>
    <row r="7" spans="1:4" ht="27" x14ac:dyDescent="0.25">
      <c r="A7" s="147"/>
      <c r="B7" s="193"/>
      <c r="C7" s="125" t="s">
        <v>246</v>
      </c>
      <c r="D7" s="126" t="s">
        <v>247</v>
      </c>
    </row>
    <row r="8" spans="1:4" x14ac:dyDescent="0.25">
      <c r="A8" s="139"/>
      <c r="B8" s="145"/>
      <c r="C8" s="145"/>
      <c r="D8" s="145"/>
    </row>
    <row r="9" spans="1:4" x14ac:dyDescent="0.25">
      <c r="A9" s="10" t="s">
        <v>23</v>
      </c>
      <c r="B9" s="121">
        <v>3.1907600437366401</v>
      </c>
      <c r="C9" s="4">
        <v>0.44027007858972</v>
      </c>
      <c r="D9" s="4">
        <v>6.0634183299880604</v>
      </c>
    </row>
    <row r="10" spans="1:4" x14ac:dyDescent="0.25">
      <c r="A10" s="10" t="s">
        <v>178</v>
      </c>
      <c r="B10" s="123"/>
      <c r="C10" s="31"/>
      <c r="D10" s="31"/>
    </row>
    <row r="11" spans="1:4" x14ac:dyDescent="0.25">
      <c r="A11" s="46" t="s">
        <v>179</v>
      </c>
      <c r="B11" s="122">
        <v>18.012537136110101</v>
      </c>
      <c r="C11" s="4">
        <v>5.66768599183023</v>
      </c>
      <c r="D11" s="4">
        <v>30.3519952788563</v>
      </c>
    </row>
    <row r="12" spans="1:4" x14ac:dyDescent="0.25">
      <c r="A12" s="46" t="s">
        <v>180</v>
      </c>
      <c r="B12" s="122">
        <v>19.950241844663001</v>
      </c>
      <c r="C12" s="4">
        <v>15.424176695906199</v>
      </c>
      <c r="D12" s="4">
        <v>24.493224836562401</v>
      </c>
    </row>
    <row r="13" spans="1:4" ht="27" x14ac:dyDescent="0.25">
      <c r="A13" s="46" t="s">
        <v>181</v>
      </c>
      <c r="B13" s="122">
        <v>0.41675891240159602</v>
      </c>
      <c r="C13" s="4">
        <v>-4.8632015436568903</v>
      </c>
      <c r="D13" s="4">
        <v>5.6961299173425104</v>
      </c>
    </row>
    <row r="14" spans="1:4" ht="27" customHeight="1" x14ac:dyDescent="0.25">
      <c r="A14" s="46" t="s">
        <v>182</v>
      </c>
      <c r="B14" s="122">
        <v>-12.4193983772539</v>
      </c>
      <c r="C14" s="4">
        <v>-19.0287944177838</v>
      </c>
      <c r="D14" s="4">
        <v>-5.8068018827505004</v>
      </c>
    </row>
    <row r="15" spans="1:4" x14ac:dyDescent="0.25">
      <c r="A15" s="46" t="s">
        <v>43</v>
      </c>
      <c r="B15" s="122">
        <v>-0.233767956607767</v>
      </c>
      <c r="C15" s="4">
        <v>-6.8026533183003499</v>
      </c>
      <c r="D15" s="4">
        <v>6.3344647980598001</v>
      </c>
    </row>
    <row r="16" spans="1:4" ht="27" customHeight="1" x14ac:dyDescent="0.25">
      <c r="A16" s="46" t="s">
        <v>183</v>
      </c>
      <c r="B16" s="122">
        <v>10.038244907047</v>
      </c>
      <c r="C16" s="4">
        <v>3.4173869750085899</v>
      </c>
      <c r="D16" s="4">
        <v>16.659102839085399</v>
      </c>
    </row>
    <row r="17" spans="1:4" x14ac:dyDescent="0.25">
      <c r="A17" s="46" t="s">
        <v>184</v>
      </c>
      <c r="B17" s="122">
        <v>-10.3402280780843</v>
      </c>
      <c r="C17" s="4">
        <v>-19.233959271523499</v>
      </c>
      <c r="D17" s="4">
        <v>-1.45430308223555</v>
      </c>
    </row>
    <row r="18" spans="1:4" ht="27" customHeight="1" x14ac:dyDescent="0.25">
      <c r="A18" s="46" t="s">
        <v>185</v>
      </c>
      <c r="B18" s="122">
        <v>7.3713266436383202</v>
      </c>
      <c r="C18" s="4">
        <v>4.1329341435215801</v>
      </c>
      <c r="D18" s="4">
        <v>10.6139153298057</v>
      </c>
    </row>
    <row r="19" spans="1:4" x14ac:dyDescent="0.25">
      <c r="A19" s="46" t="s">
        <v>186</v>
      </c>
      <c r="B19" s="122">
        <v>10.2779577564564</v>
      </c>
      <c r="C19" s="4">
        <v>3.3361010767046002</v>
      </c>
      <c r="D19" s="4">
        <v>17.222706216374799</v>
      </c>
    </row>
    <row r="20" spans="1:4" ht="27" customHeight="1" x14ac:dyDescent="0.25">
      <c r="A20" s="46" t="s">
        <v>187</v>
      </c>
      <c r="B20" s="122">
        <v>12.126603982529501</v>
      </c>
      <c r="C20" s="4">
        <v>6.9339635106862003</v>
      </c>
      <c r="D20" s="4">
        <v>17.319244454372701</v>
      </c>
    </row>
    <row r="21" spans="1:4" x14ac:dyDescent="0.25">
      <c r="A21" s="46" t="s">
        <v>188</v>
      </c>
      <c r="B21" s="122">
        <v>11.830311553668301</v>
      </c>
      <c r="C21" s="4">
        <v>2.7934106275120101</v>
      </c>
      <c r="D21" s="4">
        <v>20.867543020714699</v>
      </c>
    </row>
    <row r="22" spans="1:4" ht="27" x14ac:dyDescent="0.25">
      <c r="A22" s="46" t="s">
        <v>189</v>
      </c>
      <c r="B22" s="122">
        <v>6.6520653703661496</v>
      </c>
      <c r="C22" s="4">
        <v>-4.7998567423786804</v>
      </c>
      <c r="D22" s="4">
        <v>18.104143697729199</v>
      </c>
    </row>
    <row r="23" spans="1:4" ht="27" customHeight="1" x14ac:dyDescent="0.25">
      <c r="A23" s="46" t="s">
        <v>190</v>
      </c>
      <c r="B23" s="122">
        <v>-11.857026933351101</v>
      </c>
      <c r="C23" s="4">
        <v>-20.9176286869933</v>
      </c>
      <c r="D23" s="4">
        <v>-2.7964251797089501</v>
      </c>
    </row>
    <row r="24" spans="1:4" ht="27" customHeight="1" x14ac:dyDescent="0.25">
      <c r="A24" s="46" t="s">
        <v>191</v>
      </c>
      <c r="B24" s="122">
        <v>8.2176989395328306</v>
      </c>
      <c r="C24" s="4">
        <v>4.2611779413491702</v>
      </c>
      <c r="D24" s="4">
        <v>12.1729037836587</v>
      </c>
    </row>
    <row r="25" spans="1:4" x14ac:dyDescent="0.25">
      <c r="A25" s="46" t="s">
        <v>192</v>
      </c>
      <c r="B25" s="122">
        <v>7.9405568505320296</v>
      </c>
      <c r="C25" s="4">
        <v>2.5900834622145799</v>
      </c>
      <c r="D25" s="4">
        <v>13.291030238849499</v>
      </c>
    </row>
    <row r="26" spans="1:4" ht="27" customHeight="1" x14ac:dyDescent="0.25">
      <c r="A26" s="46" t="s">
        <v>193</v>
      </c>
      <c r="B26" s="122">
        <v>13.977965161585701</v>
      </c>
      <c r="C26" s="4">
        <v>8.0077858348863202</v>
      </c>
      <c r="D26" s="4">
        <v>19.940318422101502</v>
      </c>
    </row>
    <row r="27" spans="1:4" x14ac:dyDescent="0.25">
      <c r="A27" s="46" t="s">
        <v>194</v>
      </c>
      <c r="B27" s="122">
        <v>32.8125024570341</v>
      </c>
      <c r="C27" s="4">
        <v>26.733234062850901</v>
      </c>
      <c r="D27" s="4">
        <v>38.897177938856302</v>
      </c>
    </row>
    <row r="28" spans="1:4" x14ac:dyDescent="0.25">
      <c r="A28" s="46" t="s">
        <v>195</v>
      </c>
      <c r="B28" s="122">
        <v>6.5832366287612798</v>
      </c>
      <c r="C28" s="4">
        <v>-6.1757761035777001</v>
      </c>
      <c r="D28" s="4">
        <v>19.338229675269201</v>
      </c>
    </row>
    <row r="29" spans="1:4" x14ac:dyDescent="0.25">
      <c r="A29" s="10" t="s">
        <v>196</v>
      </c>
      <c r="B29" s="124"/>
      <c r="C29" s="31"/>
      <c r="D29" s="31"/>
    </row>
    <row r="30" spans="1:4" x14ac:dyDescent="0.25">
      <c r="A30" s="13" t="s">
        <v>166</v>
      </c>
      <c r="B30" s="124">
        <f>('3.2.'!B14-'3.2.'!B18)/'3.2.'!B14*100</f>
        <v>3.3321198400698462</v>
      </c>
      <c r="C30" s="4">
        <v>-0.405248608541457</v>
      </c>
      <c r="D30" s="4">
        <v>7.0694882886815904</v>
      </c>
    </row>
    <row r="31" spans="1:4" x14ac:dyDescent="0.25">
      <c r="A31" s="13" t="s">
        <v>167</v>
      </c>
      <c r="B31" s="124">
        <f>('3.2.'!B15-'3.2.'!B19)/'3.2.'!B15*100</f>
        <v>12.80159846213968</v>
      </c>
      <c r="C31" s="4">
        <v>9.1708937854163608</v>
      </c>
      <c r="D31" s="4">
        <v>16.432303138863301</v>
      </c>
    </row>
    <row r="32" spans="1:4" x14ac:dyDescent="0.25">
      <c r="A32" s="11" t="s">
        <v>197</v>
      </c>
      <c r="B32" s="124"/>
      <c r="C32" s="31"/>
      <c r="D32" s="31"/>
    </row>
    <row r="33" spans="1:4" x14ac:dyDescent="0.25">
      <c r="A33" s="13" t="s">
        <v>198</v>
      </c>
      <c r="B33" s="124">
        <v>-5.0699293133968997</v>
      </c>
      <c r="C33" s="4">
        <v>-9.1865398912922007</v>
      </c>
      <c r="D33" s="4">
        <v>-0.95331873550159896</v>
      </c>
    </row>
    <row r="34" spans="1:4" x14ac:dyDescent="0.25">
      <c r="A34" s="13" t="s">
        <v>0</v>
      </c>
      <c r="B34" s="124">
        <v>-0.15792768938259599</v>
      </c>
      <c r="C34" s="4">
        <v>-3.9831894550493798</v>
      </c>
      <c r="D34" s="4">
        <v>3.6673340762841899</v>
      </c>
    </row>
    <row r="35" spans="1:4" x14ac:dyDescent="0.25">
      <c r="A35" s="13" t="s">
        <v>1</v>
      </c>
      <c r="B35" s="124">
        <v>9.4570349404949692</v>
      </c>
      <c r="C35" s="4">
        <v>2.39997776330318</v>
      </c>
      <c r="D35" s="4">
        <v>16.514092117686801</v>
      </c>
    </row>
    <row r="36" spans="1:4" x14ac:dyDescent="0.25">
      <c r="A36" s="26" t="s">
        <v>130</v>
      </c>
      <c r="B36" s="122">
        <v>13.0544086707032</v>
      </c>
      <c r="C36" s="4">
        <v>5.0371025223886896</v>
      </c>
      <c r="D36" s="4">
        <v>21.0717148190177</v>
      </c>
    </row>
    <row r="37" spans="1:4" x14ac:dyDescent="0.25">
      <c r="A37" s="26" t="s">
        <v>131</v>
      </c>
      <c r="B37" s="122">
        <v>11.269512528563601</v>
      </c>
      <c r="C37" s="4">
        <v>1.2190402933997</v>
      </c>
      <c r="D37" s="4">
        <v>21.319984763727501</v>
      </c>
    </row>
    <row r="38" spans="1:4" x14ac:dyDescent="0.25">
      <c r="A38" s="11" t="s">
        <v>199</v>
      </c>
      <c r="B38" s="124"/>
      <c r="C38" s="31"/>
      <c r="D38" s="31"/>
    </row>
    <row r="39" spans="1:4" ht="27" x14ac:dyDescent="0.25">
      <c r="A39" s="33" t="s">
        <v>87</v>
      </c>
      <c r="B39" s="124">
        <f>('3.4.'!B20-'3.4.'!B30)/'3.4.'!B20*100</f>
        <v>3.790327834636543</v>
      </c>
      <c r="C39" s="4">
        <v>-3.4785092305105598</v>
      </c>
      <c r="D39" s="4">
        <v>11.0591648997838</v>
      </c>
    </row>
    <row r="40" spans="1:4" x14ac:dyDescent="0.25">
      <c r="A40" s="33" t="s">
        <v>200</v>
      </c>
      <c r="B40" s="124">
        <f>('3.4.'!B21-'3.4.'!B31)/'3.4.'!B21*100</f>
        <v>10.086881513348509</v>
      </c>
      <c r="C40" s="4">
        <v>6.96644337014492</v>
      </c>
      <c r="D40" s="4">
        <v>13.2073196565521</v>
      </c>
    </row>
    <row r="41" spans="1:4" ht="27" x14ac:dyDescent="0.25">
      <c r="A41" s="33" t="s">
        <v>201</v>
      </c>
      <c r="B41" s="124">
        <f>('3.4.'!B22-'3.4.'!B32)/'3.4.'!B22*100</f>
        <v>5.0502194910450218</v>
      </c>
      <c r="C41" s="4">
        <v>0.56571778823094199</v>
      </c>
      <c r="D41" s="4">
        <v>9.5347211938590597</v>
      </c>
    </row>
    <row r="42" spans="1:4" ht="27" x14ac:dyDescent="0.25">
      <c r="A42" s="33" t="s">
        <v>202</v>
      </c>
      <c r="B42" s="124">
        <f>('3.4.'!B23-'3.4.'!B33)/'3.4.'!B23*100</f>
        <v>7.8460735547006539</v>
      </c>
      <c r="C42" s="4">
        <v>3.0084825913214299</v>
      </c>
      <c r="D42" s="4">
        <v>12.683664518080001</v>
      </c>
    </row>
    <row r="43" spans="1:4" x14ac:dyDescent="0.25">
      <c r="A43" s="33" t="s">
        <v>203</v>
      </c>
      <c r="B43" s="124">
        <f>('3.4.'!B24-'3.4.'!B34)/'3.4.'!B24*100</f>
        <v>23.138270137899074</v>
      </c>
      <c r="C43" s="4">
        <v>17.506597464551199</v>
      </c>
      <c r="D43" s="4">
        <v>28.769942811246999</v>
      </c>
    </row>
    <row r="44" spans="1:4" ht="27" x14ac:dyDescent="0.25">
      <c r="A44" s="33" t="s">
        <v>204</v>
      </c>
      <c r="B44" s="124">
        <f>('3.4.'!B25-'3.4.'!B35)/'3.4.'!B25*100</f>
        <v>34.906762708881928</v>
      </c>
      <c r="C44" s="4">
        <v>28.3895771112544</v>
      </c>
      <c r="D44" s="4">
        <v>41.423948306509502</v>
      </c>
    </row>
    <row r="45" spans="1:4" ht="27" x14ac:dyDescent="0.25">
      <c r="A45" s="33" t="s">
        <v>205</v>
      </c>
      <c r="B45" s="124">
        <f>('3.4.'!B26-'3.4.'!B36)/'3.4.'!B26*100</f>
        <v>11.512424089842797</v>
      </c>
      <c r="C45" s="4">
        <v>4.6060876663694499</v>
      </c>
      <c r="D45" s="4">
        <v>18.418760513316101</v>
      </c>
    </row>
    <row r="46" spans="1:4" x14ac:dyDescent="0.25">
      <c r="A46" s="33" t="s">
        <v>206</v>
      </c>
      <c r="B46" s="124">
        <f>('3.4.'!B27-'3.4.'!B37)/'3.4.'!B27*100</f>
        <v>8.6391998630036433</v>
      </c>
      <c r="C46" s="4">
        <v>4.9197037880705299</v>
      </c>
      <c r="D46" s="4">
        <v>12.358695937936799</v>
      </c>
    </row>
    <row r="47" spans="1:4" x14ac:dyDescent="0.25">
      <c r="A47" s="11" t="s">
        <v>207</v>
      </c>
      <c r="B47" s="124"/>
      <c r="C47" s="31"/>
      <c r="D47" s="31"/>
    </row>
    <row r="48" spans="1:4" ht="40.5" x14ac:dyDescent="0.25">
      <c r="A48" s="33" t="s">
        <v>171</v>
      </c>
      <c r="B48" s="124">
        <f>('3.5.'!B17-'3.5.'!B23)/'3.5.'!B17*100</f>
        <v>15.029186374440517</v>
      </c>
      <c r="C48" s="4">
        <v>10.4311143230511</v>
      </c>
      <c r="D48" s="4">
        <v>19.627258425829901</v>
      </c>
    </row>
    <row r="49" spans="1:4" ht="27" x14ac:dyDescent="0.25">
      <c r="A49" s="33" t="s">
        <v>172</v>
      </c>
      <c r="B49" s="124">
        <f>('3.5.'!B18-'3.5.'!B24)/'3.5.'!B18*100</f>
        <v>13.150008764701814</v>
      </c>
      <c r="C49" s="4">
        <v>10.3532168919581</v>
      </c>
      <c r="D49" s="4">
        <v>15.946800637445801</v>
      </c>
    </row>
    <row r="50" spans="1:4" ht="27" x14ac:dyDescent="0.25">
      <c r="A50" s="33" t="s">
        <v>173</v>
      </c>
      <c r="B50" s="124">
        <f>('3.5.'!B19-'3.5.'!B25)/'3.5.'!B19*100</f>
        <v>10.695042928980076</v>
      </c>
      <c r="C50" s="4">
        <v>8.1211361886918301</v>
      </c>
      <c r="D50" s="4">
        <v>13.2689496692684</v>
      </c>
    </row>
    <row r="51" spans="1:4" ht="25.5" customHeight="1" x14ac:dyDescent="0.25">
      <c r="A51" s="33" t="s">
        <v>174</v>
      </c>
      <c r="B51" s="124">
        <f>('3.5.'!B20-'3.5.'!B26)/'3.5.'!B20*100</f>
        <v>15.750228310558168</v>
      </c>
      <c r="C51" s="4">
        <v>11.4982756405884</v>
      </c>
      <c r="D51" s="4">
        <v>20.002180980527601</v>
      </c>
    </row>
    <row r="52" spans="1:4" x14ac:dyDescent="0.25">
      <c r="A52" s="11" t="s">
        <v>208</v>
      </c>
      <c r="B52" s="124"/>
      <c r="C52" s="31"/>
      <c r="D52" s="31"/>
    </row>
    <row r="53" spans="1:4" x14ac:dyDescent="0.25">
      <c r="A53" s="33" t="s">
        <v>2</v>
      </c>
      <c r="B53" s="124">
        <f>('3.6.'!B17-'3.6.'!B24)/'3.6.'!B17*100</f>
        <v>7.54850989225113</v>
      </c>
      <c r="C53" s="4">
        <v>2.8145669855195599</v>
      </c>
      <c r="D53" s="4">
        <v>12.2824527989829</v>
      </c>
    </row>
    <row r="54" spans="1:4" x14ac:dyDescent="0.25">
      <c r="A54" s="33" t="s">
        <v>3</v>
      </c>
      <c r="B54" s="124">
        <f>('3.6.'!B18-'3.6.'!B25)/'3.6.'!B18*100</f>
        <v>3.6134184384862227</v>
      </c>
      <c r="C54" s="4">
        <v>0.27857452690777201</v>
      </c>
      <c r="D54" s="4">
        <v>6.9482623500648799</v>
      </c>
    </row>
    <row r="55" spans="1:4" x14ac:dyDescent="0.25">
      <c r="A55" s="33" t="s">
        <v>4</v>
      </c>
      <c r="B55" s="124">
        <f>('3.6.'!B19-'3.6.'!B26)/'3.6.'!B19*100</f>
        <v>4.8394273118325293</v>
      </c>
      <c r="C55" s="4">
        <v>1.53036405912597</v>
      </c>
      <c r="D55" s="4">
        <v>8.1484905645393297</v>
      </c>
    </row>
    <row r="56" spans="1:4" x14ac:dyDescent="0.25">
      <c r="A56" s="33" t="s">
        <v>5</v>
      </c>
      <c r="B56" s="124">
        <f>('3.6.'!B20-'3.6.'!B27)/'3.6.'!B20*100</f>
        <v>3.936424778050847</v>
      </c>
      <c r="C56" s="4">
        <v>-0.39609911127720299</v>
      </c>
      <c r="D56" s="4">
        <v>8.2689486673789006</v>
      </c>
    </row>
    <row r="57" spans="1:4" x14ac:dyDescent="0.25">
      <c r="A57" s="33" t="s">
        <v>6</v>
      </c>
      <c r="B57" s="124">
        <f>('3.6.'!B21-'3.6.'!B28)/'3.6.'!B21*100</f>
        <v>2.119966525504807</v>
      </c>
      <c r="C57" s="4">
        <v>-3.1678321959688098</v>
      </c>
      <c r="D57" s="4">
        <v>7.4077652469780499</v>
      </c>
    </row>
    <row r="58" spans="1:4" ht="27" x14ac:dyDescent="0.25">
      <c r="A58" s="11" t="s">
        <v>209</v>
      </c>
      <c r="B58" s="124"/>
      <c r="C58" s="31"/>
      <c r="D58" s="31"/>
    </row>
    <row r="59" spans="1:4" x14ac:dyDescent="0.25">
      <c r="A59" s="33" t="s">
        <v>24</v>
      </c>
      <c r="B59" s="124">
        <f>('3.7.'!B20-'3.7.'!B30)/'3.7.'!B20*100</f>
        <v>-3.3422930646508355</v>
      </c>
      <c r="C59" s="4">
        <v>-9.1575003451160999</v>
      </c>
      <c r="D59" s="4">
        <v>2.4729142158142401</v>
      </c>
    </row>
    <row r="60" spans="1:4" x14ac:dyDescent="0.25">
      <c r="A60" s="33" t="s">
        <v>7</v>
      </c>
      <c r="B60" s="124">
        <f>('3.7.'!B21-'3.7.'!B31)/'3.7.'!B21*100</f>
        <v>6.2999886940741376</v>
      </c>
      <c r="C60" s="4">
        <v>3.3119455851021402</v>
      </c>
      <c r="D60" s="4">
        <v>9.2880318030456497</v>
      </c>
    </row>
    <row r="61" spans="1:4" x14ac:dyDescent="0.25">
      <c r="A61" s="33" t="s">
        <v>8</v>
      </c>
      <c r="B61" s="124">
        <f>('3.7.'!B22-'3.7.'!B32)/'3.7.'!B22*100</f>
        <v>3.8937064721848289</v>
      </c>
      <c r="C61" s="4">
        <v>-0.89146841617353401</v>
      </c>
      <c r="D61" s="4">
        <v>8.6788813605439294</v>
      </c>
    </row>
    <row r="62" spans="1:4" x14ac:dyDescent="0.25">
      <c r="A62" s="33" t="s">
        <v>9</v>
      </c>
      <c r="B62" s="124">
        <f>('3.7.'!B23-'3.7.'!B33)/'3.7.'!B23*100</f>
        <v>4.849158368784555</v>
      </c>
      <c r="C62" s="4">
        <v>0.17035108779624999</v>
      </c>
      <c r="D62" s="4">
        <v>9.5279656497726108</v>
      </c>
    </row>
    <row r="63" spans="1:4" x14ac:dyDescent="0.25">
      <c r="A63" s="33" t="s">
        <v>10</v>
      </c>
      <c r="B63" s="124">
        <f>('3.7.'!B24-'3.7.'!B34)/'3.7.'!B24*100</f>
        <v>-2.525964273331879</v>
      </c>
      <c r="C63" s="4">
        <v>-7.7099006499886498</v>
      </c>
      <c r="D63" s="4">
        <v>2.6579721033246502</v>
      </c>
    </row>
    <row r="64" spans="1:4" x14ac:dyDescent="0.25">
      <c r="A64" s="33" t="s">
        <v>11</v>
      </c>
      <c r="B64" s="124">
        <f>('3.7.'!B25-'3.7.'!B35)/'3.7.'!B25*100</f>
        <v>-3.0647763256119678</v>
      </c>
      <c r="C64" s="4">
        <v>-14.555012209399401</v>
      </c>
      <c r="D64" s="4">
        <v>8.4254595581752305</v>
      </c>
    </row>
    <row r="65" spans="1:4" x14ac:dyDescent="0.25">
      <c r="A65" s="33" t="s">
        <v>12</v>
      </c>
      <c r="B65" s="124">
        <f>('3.7.'!B26-'3.7.'!B36)/'3.7.'!B26*100</f>
        <v>2.7811910840153531</v>
      </c>
      <c r="C65" s="4">
        <v>-5.2901141148895396</v>
      </c>
      <c r="D65" s="4">
        <v>10.852496282919899</v>
      </c>
    </row>
    <row r="66" spans="1:4" x14ac:dyDescent="0.25">
      <c r="A66" s="33" t="s">
        <v>13</v>
      </c>
      <c r="B66" s="124">
        <f>('3.7.'!B27-'3.7.'!B37)/'3.7.'!B27*100</f>
        <v>6.4627558197554817</v>
      </c>
      <c r="C66" s="4">
        <v>-1.94799813990829</v>
      </c>
      <c r="D66" s="4">
        <v>14.8735097794194</v>
      </c>
    </row>
    <row r="67" spans="1:4" x14ac:dyDescent="0.25">
      <c r="A67" s="11" t="s">
        <v>210</v>
      </c>
      <c r="B67" s="124"/>
      <c r="C67" s="31"/>
      <c r="D67" s="31"/>
    </row>
    <row r="68" spans="1:4" x14ac:dyDescent="0.25">
      <c r="A68" s="33" t="s">
        <v>175</v>
      </c>
      <c r="B68" s="124">
        <f>('3.8.'!B14-'3.8.'!B18)/'3.8.'!B14*100</f>
        <v>1.7567308191540911</v>
      </c>
      <c r="C68" s="4">
        <v>-1.2598619221998</v>
      </c>
      <c r="D68" s="4">
        <v>4.7733235605074302</v>
      </c>
    </row>
    <row r="69" spans="1:4" x14ac:dyDescent="0.25">
      <c r="A69" s="33" t="s">
        <v>176</v>
      </c>
      <c r="B69" s="124">
        <f>('3.8.'!B15-'3.8.'!B19)/'3.8.'!B15*100</f>
        <v>7.0755923486496828</v>
      </c>
      <c r="C69" s="4">
        <v>2.76000158098898</v>
      </c>
      <c r="D69" s="4">
        <v>11.3911831163103</v>
      </c>
    </row>
    <row r="70" spans="1:4" x14ac:dyDescent="0.25">
      <c r="B70" s="123"/>
    </row>
    <row r="71" spans="1:4" x14ac:dyDescent="0.25">
      <c r="B71" s="31"/>
    </row>
  </sheetData>
  <mergeCells count="4">
    <mergeCell ref="A5:A7"/>
    <mergeCell ref="C6:D6"/>
    <mergeCell ref="B5:D5"/>
    <mergeCell ref="B6:B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8"/>
  <sheetViews>
    <sheetView zoomScaleNormal="100" workbookViewId="0">
      <selection activeCell="A4" sqref="A4"/>
    </sheetView>
  </sheetViews>
  <sheetFormatPr defaultRowHeight="13.5" x14ac:dyDescent="0.25"/>
  <cols>
    <col min="1" max="1" width="27.28515625" style="8" customWidth="1"/>
    <col min="2" max="16384" width="9.140625" style="8"/>
  </cols>
  <sheetData>
    <row r="2" spans="1:5" s="17" customFormat="1" x14ac:dyDescent="0.25">
      <c r="A2" s="17" t="s">
        <v>337</v>
      </c>
    </row>
    <row r="3" spans="1:5" s="17" customFormat="1" x14ac:dyDescent="0.25">
      <c r="A3" s="17" t="s">
        <v>224</v>
      </c>
    </row>
    <row r="5" spans="1:5" ht="38.25" customHeight="1" x14ac:dyDescent="0.25">
      <c r="A5" s="155" t="s">
        <v>16</v>
      </c>
      <c r="B5" s="156" t="s">
        <v>213</v>
      </c>
      <c r="C5" s="157"/>
      <c r="D5" s="150" t="s">
        <v>214</v>
      </c>
      <c r="E5" s="152" t="s">
        <v>215</v>
      </c>
    </row>
    <row r="6" spans="1:5" ht="27" x14ac:dyDescent="0.25">
      <c r="A6" s="159"/>
      <c r="B6" s="153" t="s">
        <v>216</v>
      </c>
      <c r="C6" s="87" t="s">
        <v>217</v>
      </c>
      <c r="D6" s="150"/>
      <c r="E6" s="152"/>
    </row>
    <row r="7" spans="1:5" ht="48" customHeight="1" x14ac:dyDescent="0.25">
      <c r="A7" s="160"/>
      <c r="B7" s="154"/>
      <c r="C7" s="88" t="s">
        <v>218</v>
      </c>
      <c r="D7" s="158"/>
      <c r="E7" s="152"/>
    </row>
    <row r="8" spans="1:5" x14ac:dyDescent="0.25">
      <c r="A8" s="92"/>
      <c r="B8" s="100"/>
      <c r="C8" s="101"/>
      <c r="D8" s="100"/>
      <c r="E8" s="92"/>
    </row>
    <row r="9" spans="1:5" x14ac:dyDescent="0.25">
      <c r="A9" s="143" t="s">
        <v>23</v>
      </c>
      <c r="B9" s="1">
        <v>24726</v>
      </c>
      <c r="C9" s="1">
        <v>909.43712007880947</v>
      </c>
      <c r="D9" s="1">
        <v>21116</v>
      </c>
      <c r="E9" s="1">
        <v>25</v>
      </c>
    </row>
    <row r="10" spans="1:5" ht="17.25" customHeight="1" x14ac:dyDescent="0.25">
      <c r="A10" s="102" t="s">
        <v>223</v>
      </c>
      <c r="B10" s="2">
        <v>21787.175379035602</v>
      </c>
      <c r="C10" s="2">
        <v>705</v>
      </c>
      <c r="D10" s="2">
        <v>17279</v>
      </c>
      <c r="E10" s="2">
        <v>23.2984200085833</v>
      </c>
    </row>
    <row r="11" spans="1:5" x14ac:dyDescent="0.25">
      <c r="A11" s="103" t="s">
        <v>0</v>
      </c>
      <c r="B11" s="2">
        <v>24238</v>
      </c>
      <c r="C11" s="2">
        <v>854</v>
      </c>
      <c r="D11" s="2">
        <v>21010.000000000098</v>
      </c>
      <c r="E11" s="2">
        <v>24.7430960745235</v>
      </c>
    </row>
    <row r="12" spans="1:5" ht="15" customHeight="1" x14ac:dyDescent="0.25">
      <c r="A12" s="103" t="s">
        <v>1</v>
      </c>
      <c r="B12" s="2">
        <v>24078.384219323201</v>
      </c>
      <c r="C12" s="3" t="s">
        <v>132</v>
      </c>
      <c r="D12" s="97">
        <v>19940</v>
      </c>
      <c r="E12" s="97">
        <v>23.791141616858202</v>
      </c>
    </row>
    <row r="13" spans="1:5" ht="15" customHeight="1" x14ac:dyDescent="0.25">
      <c r="A13" s="103" t="s">
        <v>130</v>
      </c>
      <c r="B13" s="2">
        <v>27162.478387773801</v>
      </c>
      <c r="C13" s="3" t="s">
        <v>133</v>
      </c>
      <c r="D13" s="97">
        <v>24813.000000000098</v>
      </c>
      <c r="E13" s="97">
        <v>25.362577049568301</v>
      </c>
    </row>
    <row r="14" spans="1:5" ht="15" customHeight="1" x14ac:dyDescent="0.25">
      <c r="A14" s="103" t="s">
        <v>131</v>
      </c>
      <c r="B14" s="2">
        <v>29050.994783150301</v>
      </c>
      <c r="C14" s="3" t="s">
        <v>134</v>
      </c>
      <c r="D14" s="97">
        <v>25486</v>
      </c>
      <c r="E14" s="97">
        <v>26.780503502006201</v>
      </c>
    </row>
    <row r="15" spans="1:5" x14ac:dyDescent="0.25">
      <c r="A15" s="10"/>
      <c r="B15" s="1"/>
      <c r="C15" s="1"/>
      <c r="D15" s="1"/>
      <c r="E15" s="1"/>
    </row>
    <row r="16" spans="1:5" x14ac:dyDescent="0.25">
      <c r="A16" s="10" t="s">
        <v>14</v>
      </c>
      <c r="B16" s="1">
        <v>25079.369410778501</v>
      </c>
      <c r="C16" s="1">
        <v>929</v>
      </c>
      <c r="D16" s="1">
        <v>21331</v>
      </c>
      <c r="E16" s="1">
        <v>24</v>
      </c>
    </row>
    <row r="17" spans="1:5" x14ac:dyDescent="0.25">
      <c r="A17" s="102" t="s">
        <v>223</v>
      </c>
      <c r="B17" s="2">
        <v>21263.303249301</v>
      </c>
      <c r="C17" s="2">
        <v>682</v>
      </c>
      <c r="D17" s="2">
        <v>16093</v>
      </c>
      <c r="E17" s="2">
        <v>22</v>
      </c>
    </row>
    <row r="18" spans="1:5" ht="15.75" customHeight="1" x14ac:dyDescent="0.25">
      <c r="A18" s="103" t="s">
        <v>0</v>
      </c>
      <c r="B18" s="2">
        <v>24331.294996223402</v>
      </c>
      <c r="C18" s="2">
        <v>843.49988537681804</v>
      </c>
      <c r="D18" s="2">
        <v>20406</v>
      </c>
      <c r="E18" s="2">
        <v>24</v>
      </c>
    </row>
    <row r="19" spans="1:5" x14ac:dyDescent="0.25">
      <c r="A19" s="103" t="s">
        <v>1</v>
      </c>
      <c r="B19" s="2">
        <v>25168.316437437301</v>
      </c>
      <c r="C19" s="132" t="s">
        <v>241</v>
      </c>
      <c r="D19" s="2">
        <v>20898</v>
      </c>
      <c r="E19" s="2">
        <v>24</v>
      </c>
    </row>
    <row r="20" spans="1:5" x14ac:dyDescent="0.25">
      <c r="A20" s="103" t="s">
        <v>130</v>
      </c>
      <c r="B20" s="2">
        <v>29052.010565745601</v>
      </c>
      <c r="C20" s="2">
        <v>1132.83234925186</v>
      </c>
      <c r="D20" s="2">
        <v>26915.6756756758</v>
      </c>
      <c r="E20" s="2">
        <v>26</v>
      </c>
    </row>
    <row r="21" spans="1:5" x14ac:dyDescent="0.25">
      <c r="A21" s="103" t="s">
        <v>131</v>
      </c>
      <c r="B21" s="2">
        <v>30299.021300704801</v>
      </c>
      <c r="C21" s="3" t="s">
        <v>138</v>
      </c>
      <c r="D21" s="2">
        <v>26817.000000000098</v>
      </c>
      <c r="E21" s="2">
        <v>27</v>
      </c>
    </row>
    <row r="22" spans="1:5" x14ac:dyDescent="0.25">
      <c r="A22" s="10"/>
      <c r="B22" s="2"/>
      <c r="C22" s="2"/>
      <c r="D22" s="2"/>
      <c r="E22" s="2"/>
    </row>
    <row r="23" spans="1:5" x14ac:dyDescent="0.25">
      <c r="A23" s="10" t="s">
        <v>15</v>
      </c>
      <c r="B23" s="1">
        <v>24285.779035668002</v>
      </c>
      <c r="C23" s="1">
        <v>885</v>
      </c>
      <c r="D23" s="1">
        <v>20809</v>
      </c>
      <c r="E23" s="1">
        <v>25</v>
      </c>
    </row>
    <row r="24" spans="1:5" ht="16.5" customHeight="1" x14ac:dyDescent="0.25">
      <c r="A24" s="102" t="s">
        <v>223</v>
      </c>
      <c r="B24" s="2">
        <v>22524.708266471</v>
      </c>
      <c r="C24" s="3" t="s">
        <v>135</v>
      </c>
      <c r="D24" s="2">
        <v>19274</v>
      </c>
      <c r="E24" s="2">
        <v>25</v>
      </c>
    </row>
    <row r="25" spans="1:5" x14ac:dyDescent="0.25">
      <c r="A25" s="103" t="s">
        <v>0</v>
      </c>
      <c r="B25" s="2">
        <v>24126.561748415701</v>
      </c>
      <c r="C25" s="2">
        <v>866.98430411159802</v>
      </c>
      <c r="D25" s="2">
        <v>22036</v>
      </c>
      <c r="E25" s="2">
        <v>26</v>
      </c>
    </row>
    <row r="26" spans="1:5" ht="17.25" customHeight="1" x14ac:dyDescent="0.25">
      <c r="A26" s="103" t="s">
        <v>1</v>
      </c>
      <c r="B26" s="2">
        <v>22672.350795901399</v>
      </c>
      <c r="C26" s="2">
        <v>886.97387458579897</v>
      </c>
      <c r="D26" s="2">
        <v>18258</v>
      </c>
      <c r="E26" s="2">
        <v>24</v>
      </c>
    </row>
    <row r="27" spans="1:5" x14ac:dyDescent="0.25">
      <c r="A27" s="103" t="s">
        <v>130</v>
      </c>
      <c r="B27" s="6">
        <v>24924.618484090599</v>
      </c>
      <c r="C27" s="3" t="s">
        <v>136</v>
      </c>
      <c r="D27" s="6">
        <v>21337</v>
      </c>
      <c r="E27" s="2">
        <v>25</v>
      </c>
    </row>
    <row r="28" spans="1:5" x14ac:dyDescent="0.25">
      <c r="A28" s="103" t="s">
        <v>131</v>
      </c>
      <c r="B28" s="6">
        <v>27611.2321727854</v>
      </c>
      <c r="C28" s="3" t="s">
        <v>137</v>
      </c>
      <c r="D28" s="6">
        <v>22940.000000000098</v>
      </c>
      <c r="E28" s="2">
        <v>26</v>
      </c>
    </row>
  </sheetData>
  <mergeCells count="5">
    <mergeCell ref="A5:A7"/>
    <mergeCell ref="B5:C5"/>
    <mergeCell ref="D5:D7"/>
    <mergeCell ref="E5:E7"/>
    <mergeCell ref="B6:B7"/>
  </mergeCells>
  <pageMargins left="0.7" right="0.7" top="0.75" bottom="0.75" header="0.3" footer="0.3"/>
  <pageSetup paperSize="9" orientation="portrait" horizontalDpi="300" verticalDpi="300" r:id="rId1"/>
  <ignoredErrors>
    <ignoredError sqref="C12:C14 C19 C21 C24 C27:C2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8"/>
  <sheetViews>
    <sheetView zoomScaleNormal="100" workbookViewId="0">
      <selection activeCell="A3" sqref="A3"/>
    </sheetView>
  </sheetViews>
  <sheetFormatPr defaultRowHeight="13.5" x14ac:dyDescent="0.25"/>
  <cols>
    <col min="1" max="1" width="35.85546875" style="8" customWidth="1"/>
    <col min="2" max="16384" width="9.140625" style="8"/>
  </cols>
  <sheetData>
    <row r="2" spans="1:6" s="17" customFormat="1" x14ac:dyDescent="0.25">
      <c r="A2" s="17" t="s">
        <v>338</v>
      </c>
    </row>
    <row r="3" spans="1:6" s="17" customFormat="1" x14ac:dyDescent="0.25">
      <c r="A3" s="19" t="s">
        <v>28</v>
      </c>
      <c r="B3" s="19"/>
      <c r="C3" s="19"/>
      <c r="D3" s="19"/>
      <c r="E3" s="19"/>
    </row>
    <row r="5" spans="1:6" ht="38.25" customHeight="1" x14ac:dyDescent="0.25">
      <c r="A5" s="147" t="s">
        <v>225</v>
      </c>
      <c r="B5" s="156" t="s">
        <v>213</v>
      </c>
      <c r="C5" s="157"/>
      <c r="D5" s="161" t="s">
        <v>214</v>
      </c>
      <c r="E5" s="152" t="s">
        <v>215</v>
      </c>
    </row>
    <row r="6" spans="1:6" ht="22.5" customHeight="1" x14ac:dyDescent="0.25">
      <c r="A6" s="147"/>
      <c r="B6" s="153" t="s">
        <v>216</v>
      </c>
      <c r="C6" s="87" t="s">
        <v>26</v>
      </c>
      <c r="D6" s="161"/>
      <c r="E6" s="152"/>
    </row>
    <row r="7" spans="1:6" ht="48" customHeight="1" x14ac:dyDescent="0.25">
      <c r="A7" s="147"/>
      <c r="B7" s="154"/>
      <c r="C7" s="88" t="s">
        <v>218</v>
      </c>
      <c r="D7" s="162"/>
      <c r="E7" s="152"/>
    </row>
    <row r="8" spans="1:6" ht="14.25" customHeight="1" x14ac:dyDescent="0.25">
      <c r="A8" s="10"/>
      <c r="B8" s="100"/>
      <c r="C8" s="27"/>
      <c r="D8" s="100"/>
      <c r="E8" s="92"/>
      <c r="F8" s="104"/>
    </row>
    <row r="9" spans="1:6" ht="17.25" customHeight="1" x14ac:dyDescent="0.25">
      <c r="A9" s="10" t="s">
        <v>23</v>
      </c>
      <c r="B9" s="128">
        <v>24726</v>
      </c>
      <c r="C9" s="128">
        <v>909.43712007880947</v>
      </c>
      <c r="D9" s="128">
        <v>21116</v>
      </c>
      <c r="E9" s="128">
        <v>25</v>
      </c>
      <c r="F9" s="104"/>
    </row>
    <row r="10" spans="1:6" ht="27" x14ac:dyDescent="0.25">
      <c r="A10" s="33" t="s">
        <v>226</v>
      </c>
      <c r="B10" s="131">
        <v>40489.776774631202</v>
      </c>
      <c r="C10" s="132" t="s">
        <v>242</v>
      </c>
      <c r="D10" s="131">
        <v>34299.000000000102</v>
      </c>
      <c r="E10" s="131">
        <v>25.4054810255654</v>
      </c>
      <c r="F10" s="104"/>
    </row>
    <row r="11" spans="1:6" x14ac:dyDescent="0.25">
      <c r="A11" s="33" t="s">
        <v>200</v>
      </c>
      <c r="B11" s="131">
        <v>35297.942149530703</v>
      </c>
      <c r="C11" s="131">
        <v>1056.1737737963099</v>
      </c>
      <c r="D11" s="131">
        <v>30396</v>
      </c>
      <c r="E11" s="131">
        <v>28.003530018902399</v>
      </c>
      <c r="F11" s="104"/>
    </row>
    <row r="12" spans="1:6" ht="27" x14ac:dyDescent="0.25">
      <c r="A12" s="33" t="s">
        <v>201</v>
      </c>
      <c r="B12" s="131">
        <v>25547.636609966099</v>
      </c>
      <c r="C12" s="131">
        <v>927.96105851964899</v>
      </c>
      <c r="D12" s="131">
        <v>23948</v>
      </c>
      <c r="E12" s="131">
        <v>25.021064555628801</v>
      </c>
      <c r="F12" s="104"/>
    </row>
    <row r="13" spans="1:6" ht="24" customHeight="1" x14ac:dyDescent="0.25">
      <c r="A13" s="33" t="s">
        <v>202</v>
      </c>
      <c r="B13" s="131">
        <v>23029.968371568299</v>
      </c>
      <c r="C13" s="132" t="s">
        <v>94</v>
      </c>
      <c r="D13" s="131">
        <v>21605</v>
      </c>
      <c r="E13" s="131">
        <v>24.783330814759999</v>
      </c>
      <c r="F13" s="104"/>
    </row>
    <row r="14" spans="1:6" ht="27" x14ac:dyDescent="0.25">
      <c r="A14" s="33" t="s">
        <v>203</v>
      </c>
      <c r="B14" s="131">
        <v>18371.521909030202</v>
      </c>
      <c r="C14" s="131">
        <v>673.31598545717497</v>
      </c>
      <c r="D14" s="131">
        <v>15600</v>
      </c>
      <c r="E14" s="131">
        <v>22.651022839573098</v>
      </c>
      <c r="F14" s="104"/>
    </row>
    <row r="15" spans="1:6" ht="27" x14ac:dyDescent="0.25">
      <c r="A15" s="33" t="s">
        <v>204</v>
      </c>
      <c r="B15" s="131">
        <v>17996.816266324098</v>
      </c>
      <c r="C15" s="131">
        <v>692.39150833485405</v>
      </c>
      <c r="D15" s="131">
        <v>15519</v>
      </c>
      <c r="E15" s="131">
        <v>22.283524965186398</v>
      </c>
      <c r="F15" s="104"/>
    </row>
    <row r="16" spans="1:6" ht="27" x14ac:dyDescent="0.25">
      <c r="A16" s="33" t="s">
        <v>205</v>
      </c>
      <c r="B16" s="131">
        <v>19574.7392787184</v>
      </c>
      <c r="C16" s="131">
        <v>798.33457660580598</v>
      </c>
      <c r="D16" s="131">
        <v>17910</v>
      </c>
      <c r="E16" s="131">
        <v>22.9216515719089</v>
      </c>
      <c r="F16" s="104"/>
    </row>
    <row r="17" spans="1:6" x14ac:dyDescent="0.25">
      <c r="A17" s="33" t="s">
        <v>206</v>
      </c>
      <c r="B17" s="131">
        <v>16633.395223547701</v>
      </c>
      <c r="C17" s="131">
        <v>711.83167362062295</v>
      </c>
      <c r="D17" s="131">
        <v>15987</v>
      </c>
      <c r="E17" s="131">
        <v>22.819608009218999</v>
      </c>
      <c r="F17" s="104"/>
    </row>
    <row r="18" spans="1:6" x14ac:dyDescent="0.25">
      <c r="A18" s="10"/>
      <c r="B18" s="131"/>
      <c r="C18" s="137"/>
      <c r="D18" s="131"/>
      <c r="E18" s="131"/>
    </row>
    <row r="19" spans="1:6" x14ac:dyDescent="0.25">
      <c r="A19" s="10" t="s">
        <v>14</v>
      </c>
      <c r="B19" s="128">
        <v>25079.369410778501</v>
      </c>
      <c r="C19" s="128">
        <v>929</v>
      </c>
      <c r="D19" s="128">
        <v>21331</v>
      </c>
      <c r="E19" s="128">
        <v>24</v>
      </c>
    </row>
    <row r="20" spans="1:6" ht="27" x14ac:dyDescent="0.25">
      <c r="A20" s="33" t="s">
        <v>87</v>
      </c>
      <c r="B20" s="131">
        <v>41160.681325586702</v>
      </c>
      <c r="C20" s="132" t="s">
        <v>243</v>
      </c>
      <c r="D20" s="131">
        <v>34756.000000000102</v>
      </c>
      <c r="E20" s="131">
        <v>24.987432346101635</v>
      </c>
    </row>
    <row r="21" spans="1:6" x14ac:dyDescent="0.25">
      <c r="A21" s="33" t="s">
        <v>200</v>
      </c>
      <c r="B21" s="2">
        <v>37373.235980028498</v>
      </c>
      <c r="C21" s="2">
        <v>1094.0199387393441</v>
      </c>
      <c r="D21" s="2">
        <v>31809.729729729777</v>
      </c>
      <c r="E21" s="2">
        <v>27.157434625489248</v>
      </c>
    </row>
    <row r="22" spans="1:6" ht="24" customHeight="1" x14ac:dyDescent="0.25">
      <c r="A22" s="33" t="s">
        <v>201</v>
      </c>
      <c r="B22" s="2">
        <v>26074.498224446146</v>
      </c>
      <c r="C22" s="2">
        <v>997.33526198818231</v>
      </c>
      <c r="D22" s="2">
        <v>23748.000000000033</v>
      </c>
      <c r="E22" s="2">
        <v>24.54456429047751</v>
      </c>
    </row>
    <row r="23" spans="1:6" ht="24" customHeight="1" x14ac:dyDescent="0.25">
      <c r="A23" s="33" t="s">
        <v>202</v>
      </c>
      <c r="B23" s="2">
        <v>24308.859402305363</v>
      </c>
      <c r="C23" s="3" t="s">
        <v>140</v>
      </c>
      <c r="D23" s="2">
        <v>22763.000000000033</v>
      </c>
      <c r="E23" s="2">
        <v>25.213021484498036</v>
      </c>
    </row>
    <row r="24" spans="1:6" ht="27" x14ac:dyDescent="0.25">
      <c r="A24" s="33" t="s">
        <v>203</v>
      </c>
      <c r="B24" s="2">
        <v>20815.313549972401</v>
      </c>
      <c r="C24" s="3" t="s">
        <v>139</v>
      </c>
      <c r="D24" s="2">
        <v>18171.999999999996</v>
      </c>
      <c r="E24" s="2">
        <v>24.00050358287762</v>
      </c>
    </row>
    <row r="25" spans="1:6" ht="24" customHeight="1" x14ac:dyDescent="0.25">
      <c r="A25" s="33" t="s">
        <v>204</v>
      </c>
      <c r="B25" s="2">
        <v>19773.589062502699</v>
      </c>
      <c r="C25" s="2">
        <v>769.25170745067135</v>
      </c>
      <c r="D25" s="2">
        <v>17421</v>
      </c>
      <c r="E25" s="2">
        <v>22.57932476645021</v>
      </c>
    </row>
    <row r="26" spans="1:6" ht="24" customHeight="1" x14ac:dyDescent="0.25">
      <c r="A26" s="33" t="s">
        <v>205</v>
      </c>
      <c r="B26" s="2">
        <v>19748.413879138268</v>
      </c>
      <c r="C26" s="2">
        <v>795.47972863091377</v>
      </c>
      <c r="D26" s="2">
        <v>18065.000000000011</v>
      </c>
      <c r="E26" s="2">
        <v>22.992058254735667</v>
      </c>
    </row>
    <row r="27" spans="1:6" x14ac:dyDescent="0.25">
      <c r="A27" s="33" t="s">
        <v>206</v>
      </c>
      <c r="B27" s="2">
        <v>17429.0015603061</v>
      </c>
      <c r="C27" s="2">
        <v>686.20164374020271</v>
      </c>
      <c r="D27" s="2">
        <v>16438.000000000007</v>
      </c>
      <c r="E27" s="2">
        <v>22.208163934857296</v>
      </c>
    </row>
    <row r="28" spans="1:6" x14ac:dyDescent="0.25">
      <c r="A28" s="10"/>
      <c r="B28" s="2"/>
      <c r="C28" s="2"/>
      <c r="D28" s="2"/>
      <c r="E28" s="2"/>
    </row>
    <row r="29" spans="1:6" x14ac:dyDescent="0.25">
      <c r="A29" s="10" t="s">
        <v>15</v>
      </c>
      <c r="B29" s="1">
        <v>24285.779035668002</v>
      </c>
      <c r="C29" s="1">
        <v>885</v>
      </c>
      <c r="D29" s="1">
        <v>20809</v>
      </c>
      <c r="E29" s="1">
        <v>25</v>
      </c>
    </row>
    <row r="30" spans="1:6" ht="27" x14ac:dyDescent="0.25">
      <c r="A30" s="33" t="s">
        <v>87</v>
      </c>
      <c r="B30" s="2">
        <v>39090.919870765698</v>
      </c>
      <c r="C30" s="97" t="s">
        <v>141</v>
      </c>
      <c r="D30" s="2">
        <v>34138.130063301411</v>
      </c>
      <c r="E30" s="2">
        <v>26.280766159808064</v>
      </c>
    </row>
    <row r="31" spans="1:6" x14ac:dyDescent="0.25">
      <c r="A31" s="33" t="s">
        <v>200</v>
      </c>
      <c r="B31" s="2">
        <v>33768.966218754103</v>
      </c>
      <c r="C31" s="2">
        <v>1028.1675087861615</v>
      </c>
      <c r="D31" s="2">
        <v>29628.000000000018</v>
      </c>
      <c r="E31" s="2">
        <v>28.628074963982044</v>
      </c>
    </row>
    <row r="32" spans="1:6" ht="31.5" customHeight="1" x14ac:dyDescent="0.25">
      <c r="A32" s="33" t="s">
        <v>201</v>
      </c>
      <c r="B32" s="2">
        <v>24912.2263135465</v>
      </c>
      <c r="C32" s="2">
        <v>844.28715474674402</v>
      </c>
      <c r="D32" s="2">
        <v>24184.000000000029</v>
      </c>
      <c r="E32" s="2">
        <v>25.597826423725351</v>
      </c>
    </row>
    <row r="33" spans="1:5" ht="25.5" customHeight="1" x14ac:dyDescent="0.25">
      <c r="A33" s="33" t="s">
        <v>202</v>
      </c>
      <c r="B33" s="2">
        <v>22053.179667529181</v>
      </c>
      <c r="C33" s="3" t="s">
        <v>142</v>
      </c>
      <c r="D33" s="2">
        <v>20561</v>
      </c>
      <c r="E33" s="2">
        <v>24.45671258831765</v>
      </c>
    </row>
    <row r="34" spans="1:5" ht="27" customHeight="1" x14ac:dyDescent="0.25">
      <c r="A34" s="33" t="s">
        <v>203</v>
      </c>
      <c r="B34" s="2">
        <v>16014.335711665601</v>
      </c>
      <c r="C34" s="3" t="s">
        <v>143</v>
      </c>
      <c r="D34" s="2">
        <v>14335.999999999998</v>
      </c>
      <c r="E34" s="2">
        <v>21.351961065316523</v>
      </c>
    </row>
    <row r="35" spans="1:5" ht="30.75" customHeight="1" x14ac:dyDescent="0.25">
      <c r="A35" s="33" t="s">
        <v>204</v>
      </c>
      <c r="B35" s="2">
        <v>13092.6765322222</v>
      </c>
      <c r="C35" s="2">
        <v>480.41771441351409</v>
      </c>
      <c r="D35" s="2">
        <v>12174.69</v>
      </c>
      <c r="E35" s="2">
        <v>21.468253662534359</v>
      </c>
    </row>
    <row r="36" spans="1:5" ht="28.5" customHeight="1" x14ac:dyDescent="0.25">
      <c r="A36" s="33" t="s">
        <v>205</v>
      </c>
      <c r="B36" s="2">
        <v>17045.114589164936</v>
      </c>
      <c r="C36" s="3" t="s">
        <v>144</v>
      </c>
      <c r="D36" s="2">
        <v>16138.000000000004</v>
      </c>
      <c r="E36" s="2">
        <v>21.901370163824964</v>
      </c>
    </row>
    <row r="37" spans="1:5" x14ac:dyDescent="0.25">
      <c r="A37" s="33" t="s">
        <v>206</v>
      </c>
      <c r="B37" s="2">
        <v>15696.0738692831</v>
      </c>
      <c r="C37" s="3" t="s">
        <v>145</v>
      </c>
      <c r="D37" s="2">
        <v>15564.999999999996</v>
      </c>
      <c r="E37" s="2">
        <v>23.54127879616744</v>
      </c>
    </row>
    <row r="38" spans="1:5" x14ac:dyDescent="0.25">
      <c r="B38" s="105"/>
      <c r="C38" s="106"/>
      <c r="D38" s="105"/>
      <c r="E38" s="107"/>
    </row>
  </sheetData>
  <mergeCells count="5">
    <mergeCell ref="A5:A7"/>
    <mergeCell ref="B5:C5"/>
    <mergeCell ref="D5:D7"/>
    <mergeCell ref="E5:E7"/>
    <mergeCell ref="B6:B7"/>
  </mergeCells>
  <pageMargins left="0.7" right="0.7" top="0.75" bottom="0.75" header="0.3" footer="0.3"/>
  <pageSetup orientation="portrait" horizontalDpi="300" verticalDpi="300" r:id="rId1"/>
  <ignoredErrors>
    <ignoredError sqref="C23:C24 C13 C33:C34 C36:C37 C10 C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
  <sheetViews>
    <sheetView zoomScaleNormal="100" workbookViewId="0">
      <selection activeCell="A3" sqref="A3"/>
    </sheetView>
  </sheetViews>
  <sheetFormatPr defaultRowHeight="13.5" x14ac:dyDescent="0.25"/>
  <cols>
    <col min="1" max="1" width="51.28515625" style="8" customWidth="1"/>
    <col min="2" max="16384" width="9.140625" style="8"/>
  </cols>
  <sheetData>
    <row r="2" spans="1:5" s="17" customFormat="1" x14ac:dyDescent="0.25">
      <c r="A2" s="17" t="s">
        <v>339</v>
      </c>
    </row>
    <row r="3" spans="1:5" s="17" customFormat="1" x14ac:dyDescent="0.25">
      <c r="A3" s="19" t="s">
        <v>29</v>
      </c>
    </row>
    <row r="5" spans="1:5" ht="36" customHeight="1" x14ac:dyDescent="0.25">
      <c r="A5" s="147" t="s">
        <v>227</v>
      </c>
      <c r="B5" s="156" t="s">
        <v>213</v>
      </c>
      <c r="C5" s="157"/>
      <c r="D5" s="161" t="s">
        <v>214</v>
      </c>
      <c r="E5" s="152" t="s">
        <v>215</v>
      </c>
    </row>
    <row r="6" spans="1:5" ht="27" x14ac:dyDescent="0.25">
      <c r="A6" s="147"/>
      <c r="B6" s="153" t="s">
        <v>216</v>
      </c>
      <c r="C6" s="87" t="s">
        <v>26</v>
      </c>
      <c r="D6" s="161"/>
      <c r="E6" s="152"/>
    </row>
    <row r="7" spans="1:5" ht="48" customHeight="1" x14ac:dyDescent="0.25">
      <c r="A7" s="147"/>
      <c r="B7" s="154"/>
      <c r="C7" s="88" t="s">
        <v>218</v>
      </c>
      <c r="D7" s="162"/>
      <c r="E7" s="152"/>
    </row>
    <row r="8" spans="1:5" x14ac:dyDescent="0.25">
      <c r="A8" s="10"/>
      <c r="B8" s="100"/>
      <c r="C8" s="27"/>
      <c r="D8" s="100"/>
      <c r="E8" s="92"/>
    </row>
    <row r="9" spans="1:5" x14ac:dyDescent="0.25">
      <c r="A9" s="10" t="s">
        <v>23</v>
      </c>
      <c r="B9" s="1">
        <v>24726</v>
      </c>
      <c r="C9" s="1">
        <v>909.43712007880947</v>
      </c>
      <c r="D9" s="1">
        <v>21116</v>
      </c>
      <c r="E9" s="1">
        <v>25</v>
      </c>
    </row>
    <row r="10" spans="1:5" ht="40.5" x14ac:dyDescent="0.25">
      <c r="A10" s="33" t="s">
        <v>171</v>
      </c>
      <c r="B10" s="2">
        <v>16649.482902133499</v>
      </c>
      <c r="C10" s="2">
        <v>723.49711762048128</v>
      </c>
      <c r="D10" s="2">
        <v>16220.999999999991</v>
      </c>
      <c r="E10" s="2">
        <v>24.129671118567426</v>
      </c>
    </row>
    <row r="11" spans="1:5" ht="27" x14ac:dyDescent="0.25">
      <c r="A11" s="33" t="s">
        <v>172</v>
      </c>
      <c r="B11" s="2">
        <v>20111.872683635898</v>
      </c>
      <c r="C11" s="2">
        <v>788.45553158010898</v>
      </c>
      <c r="D11" s="2">
        <v>17879</v>
      </c>
      <c r="E11" s="2">
        <v>23.340933786354384</v>
      </c>
    </row>
    <row r="12" spans="1:5" ht="27" x14ac:dyDescent="0.25">
      <c r="A12" s="33" t="s">
        <v>173</v>
      </c>
      <c r="B12" s="2">
        <v>32965.126791065501</v>
      </c>
      <c r="C12" s="2">
        <v>1145.7020320765357</v>
      </c>
      <c r="D12" s="2">
        <v>29728.999999999935</v>
      </c>
      <c r="E12" s="2">
        <v>27.345735225375364</v>
      </c>
    </row>
    <row r="13" spans="1:5" ht="27" x14ac:dyDescent="0.25">
      <c r="A13" s="33" t="s">
        <v>174</v>
      </c>
      <c r="B13" s="2">
        <v>42572.831099987197</v>
      </c>
      <c r="C13" s="3" t="s">
        <v>146</v>
      </c>
      <c r="D13" s="2">
        <v>36827.000000000029</v>
      </c>
      <c r="E13" s="2">
        <v>27.803562604903316</v>
      </c>
    </row>
    <row r="14" spans="1:5" x14ac:dyDescent="0.25">
      <c r="A14" s="10"/>
      <c r="B14" s="2"/>
      <c r="C14" s="2"/>
      <c r="D14" s="2"/>
      <c r="E14" s="2"/>
    </row>
    <row r="15" spans="1:5" ht="15.75" customHeight="1" x14ac:dyDescent="0.25">
      <c r="A15" s="10" t="s">
        <v>14</v>
      </c>
      <c r="B15" s="1">
        <v>25079.369410778501</v>
      </c>
      <c r="C15" s="1">
        <v>929</v>
      </c>
      <c r="D15" s="1">
        <v>21331</v>
      </c>
      <c r="E15" s="1">
        <v>24</v>
      </c>
    </row>
    <row r="16" spans="1:5" ht="40.5" x14ac:dyDescent="0.25">
      <c r="A16" s="33" t="s">
        <v>171</v>
      </c>
      <c r="B16" s="2">
        <v>18220.260155602031</v>
      </c>
      <c r="C16" s="3" t="s">
        <v>147</v>
      </c>
      <c r="D16" s="2">
        <v>17367.000000000004</v>
      </c>
      <c r="E16" s="2">
        <v>24.022286502374733</v>
      </c>
    </row>
    <row r="17" spans="1:5" ht="27" x14ac:dyDescent="0.25">
      <c r="A17" s="33" t="s">
        <v>172</v>
      </c>
      <c r="B17" s="2">
        <v>21157.977405395901</v>
      </c>
      <c r="C17" s="2">
        <v>826.12140521189713</v>
      </c>
      <c r="D17" s="2">
        <v>19035</v>
      </c>
      <c r="E17" s="2">
        <v>23.358265939700228</v>
      </c>
    </row>
    <row r="18" spans="1:5" ht="27" x14ac:dyDescent="0.25">
      <c r="A18" s="33" t="s">
        <v>173</v>
      </c>
      <c r="B18" s="2">
        <v>35014.678362726801</v>
      </c>
      <c r="C18" s="2">
        <v>1213.5971468426055</v>
      </c>
      <c r="D18" s="2">
        <v>30968.999999999942</v>
      </c>
      <c r="E18" s="2">
        <v>26.728727910096076</v>
      </c>
    </row>
    <row r="19" spans="1:5" ht="27" x14ac:dyDescent="0.25">
      <c r="A19" s="33" t="s">
        <v>174</v>
      </c>
      <c r="B19" s="2">
        <v>46739.236156440202</v>
      </c>
      <c r="C19" s="3" t="s">
        <v>148</v>
      </c>
      <c r="D19" s="2">
        <v>42698.000000000044</v>
      </c>
      <c r="E19" s="2">
        <v>27.464404891233546</v>
      </c>
    </row>
    <row r="20" spans="1:5" x14ac:dyDescent="0.25">
      <c r="A20" s="10"/>
      <c r="B20" s="2"/>
      <c r="C20" s="2"/>
      <c r="D20" s="2"/>
      <c r="E20" s="2"/>
    </row>
    <row r="21" spans="1:5" x14ac:dyDescent="0.25">
      <c r="A21" s="10" t="s">
        <v>15</v>
      </c>
      <c r="B21" s="1">
        <v>24285.779035668002</v>
      </c>
      <c r="C21" s="1">
        <v>885</v>
      </c>
      <c r="D21" s="1">
        <v>20809</v>
      </c>
      <c r="E21" s="1">
        <v>25</v>
      </c>
    </row>
    <row r="22" spans="1:5" ht="40.5" x14ac:dyDescent="0.25">
      <c r="A22" s="33" t="s">
        <v>171</v>
      </c>
      <c r="B22" s="2">
        <v>15209.6474083473</v>
      </c>
      <c r="C22" s="2">
        <v>636.00719836263067</v>
      </c>
      <c r="D22" s="2">
        <v>15496.216216216208</v>
      </c>
      <c r="E22" s="2">
        <v>24.228135334796367</v>
      </c>
    </row>
    <row r="23" spans="1:5" ht="27" x14ac:dyDescent="0.25">
      <c r="A23" s="33" t="s">
        <v>172</v>
      </c>
      <c r="B23" s="2">
        <v>18374.907635471802</v>
      </c>
      <c r="C23" s="2">
        <v>726.0476076000823</v>
      </c>
      <c r="D23" s="2">
        <v>16134</v>
      </c>
      <c r="E23" s="2">
        <v>23.312151454676435</v>
      </c>
    </row>
    <row r="24" spans="1:5" ht="27" x14ac:dyDescent="0.25">
      <c r="A24" s="33" t="s">
        <v>173</v>
      </c>
      <c r="B24" s="2">
        <v>31391.723337021998</v>
      </c>
      <c r="C24" s="2">
        <v>1093.5807267427331</v>
      </c>
      <c r="D24" s="2">
        <v>28987.999999999993</v>
      </c>
      <c r="E24" s="2">
        <v>27.819395617344217</v>
      </c>
    </row>
    <row r="25" spans="1:5" ht="27" x14ac:dyDescent="0.25">
      <c r="A25" s="33" t="s">
        <v>174</v>
      </c>
      <c r="B25" s="2">
        <v>39643.220880063302</v>
      </c>
      <c r="C25" s="3" t="s">
        <v>149</v>
      </c>
      <c r="D25" s="2">
        <v>33490.000000000036</v>
      </c>
      <c r="E25" s="2">
        <v>28.042038362451393</v>
      </c>
    </row>
  </sheetData>
  <mergeCells count="5">
    <mergeCell ref="A5:A7"/>
    <mergeCell ref="B5:C5"/>
    <mergeCell ref="D5:D7"/>
    <mergeCell ref="E5:E7"/>
    <mergeCell ref="B6:B7"/>
  </mergeCells>
  <pageMargins left="0.7" right="0.7" top="0.75" bottom="0.75" header="0.3" footer="0.3"/>
  <pageSetup paperSize="9" orientation="portrait" horizontalDpi="300" verticalDpi="300" r:id="rId1"/>
  <ignoredErrors>
    <ignoredError sqref="C19 C16 C13 C2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9"/>
  <sheetViews>
    <sheetView zoomScaleNormal="100" workbookViewId="0">
      <selection activeCell="A4" sqref="A4"/>
    </sheetView>
  </sheetViews>
  <sheetFormatPr defaultRowHeight="13.5" x14ac:dyDescent="0.25"/>
  <cols>
    <col min="1" max="1" width="26.5703125" style="8" customWidth="1"/>
    <col min="2" max="16384" width="9.140625" style="8"/>
  </cols>
  <sheetData>
    <row r="3" spans="1:5" s="17" customFormat="1" x14ac:dyDescent="0.25">
      <c r="A3" s="17" t="s">
        <v>340</v>
      </c>
    </row>
    <row r="4" spans="1:5" s="17" customFormat="1" x14ac:dyDescent="0.25">
      <c r="A4" s="17" t="s">
        <v>229</v>
      </c>
    </row>
    <row r="6" spans="1:5" ht="39" customHeight="1" x14ac:dyDescent="0.25">
      <c r="A6" s="147" t="s">
        <v>228</v>
      </c>
      <c r="B6" s="156" t="s">
        <v>213</v>
      </c>
      <c r="C6" s="157"/>
      <c r="D6" s="150" t="s">
        <v>214</v>
      </c>
      <c r="E6" s="152" t="s">
        <v>215</v>
      </c>
    </row>
    <row r="7" spans="1:5" ht="27" x14ac:dyDescent="0.25">
      <c r="A7" s="147"/>
      <c r="B7" s="153" t="s">
        <v>216</v>
      </c>
      <c r="C7" s="87" t="s">
        <v>26</v>
      </c>
      <c r="D7" s="150"/>
      <c r="E7" s="152"/>
    </row>
    <row r="8" spans="1:5" ht="48" customHeight="1" x14ac:dyDescent="0.25">
      <c r="A8" s="147"/>
      <c r="B8" s="154"/>
      <c r="C8" s="88" t="s">
        <v>218</v>
      </c>
      <c r="D8" s="158"/>
      <c r="E8" s="152"/>
    </row>
    <row r="9" spans="1:5" x14ac:dyDescent="0.25">
      <c r="A9" s="10"/>
      <c r="B9" s="100"/>
      <c r="C9" s="27"/>
      <c r="D9" s="100"/>
      <c r="E9" s="92"/>
    </row>
    <row r="10" spans="1:5" x14ac:dyDescent="0.25">
      <c r="A10" s="10" t="s">
        <v>23</v>
      </c>
      <c r="B10" s="1">
        <v>24726</v>
      </c>
      <c r="C10" s="1">
        <v>909.43712007880947</v>
      </c>
      <c r="D10" s="1">
        <v>21116</v>
      </c>
      <c r="E10" s="1">
        <v>25</v>
      </c>
    </row>
    <row r="11" spans="1:5" x14ac:dyDescent="0.25">
      <c r="A11" s="33" t="s">
        <v>2</v>
      </c>
      <c r="B11" s="2">
        <v>17117.966306817016</v>
      </c>
      <c r="C11" s="2">
        <v>653.89842648084596</v>
      </c>
      <c r="D11" s="2">
        <v>15117.999999999993</v>
      </c>
      <c r="E11" s="2">
        <v>20.525400340623797</v>
      </c>
    </row>
    <row r="12" spans="1:5" x14ac:dyDescent="0.25">
      <c r="A12" s="33" t="s">
        <v>3</v>
      </c>
      <c r="B12" s="2">
        <v>22162.673833733301</v>
      </c>
      <c r="C12" s="2">
        <v>821.39605119794953</v>
      </c>
      <c r="D12" s="2">
        <v>18951</v>
      </c>
      <c r="E12" s="2">
        <v>22.053522578867433</v>
      </c>
    </row>
    <row r="13" spans="1:5" x14ac:dyDescent="0.25">
      <c r="A13" s="33" t="s">
        <v>4</v>
      </c>
      <c r="B13" s="2">
        <v>25243.451547866996</v>
      </c>
      <c r="C13" s="2">
        <v>916.13865069923452</v>
      </c>
      <c r="D13" s="2">
        <v>21802</v>
      </c>
      <c r="E13" s="2">
        <v>24.264618721315653</v>
      </c>
    </row>
    <row r="14" spans="1:5" x14ac:dyDescent="0.25">
      <c r="A14" s="33" t="s">
        <v>5</v>
      </c>
      <c r="B14" s="2">
        <v>25507.001547885498</v>
      </c>
      <c r="C14" s="2">
        <v>917.70633508368007</v>
      </c>
      <c r="D14" s="2">
        <v>22021.999999999989</v>
      </c>
      <c r="E14" s="2">
        <v>25.848568150444589</v>
      </c>
    </row>
    <row r="15" spans="1:5" x14ac:dyDescent="0.25">
      <c r="A15" s="33" t="s">
        <v>6</v>
      </c>
      <c r="B15" s="2">
        <v>27940.492747597062</v>
      </c>
      <c r="C15" s="2">
        <v>1060.3696900445693</v>
      </c>
      <c r="D15" s="2">
        <v>24455.999999999927</v>
      </c>
      <c r="E15" s="2">
        <v>27.92025624008328</v>
      </c>
    </row>
    <row r="16" spans="1:5" x14ac:dyDescent="0.25">
      <c r="A16" s="10"/>
      <c r="B16" s="6"/>
      <c r="C16" s="6"/>
      <c r="D16" s="6"/>
      <c r="E16" s="6"/>
    </row>
    <row r="17" spans="1:5" x14ac:dyDescent="0.25">
      <c r="A17" s="10" t="s">
        <v>14</v>
      </c>
      <c r="B17" s="1">
        <v>25079.369410778501</v>
      </c>
      <c r="C17" s="1">
        <v>929</v>
      </c>
      <c r="D17" s="1">
        <v>21331</v>
      </c>
      <c r="E17" s="1">
        <v>24</v>
      </c>
    </row>
    <row r="18" spans="1:5" x14ac:dyDescent="0.25">
      <c r="A18" s="33" t="s">
        <v>2</v>
      </c>
      <c r="B18" s="2">
        <v>17622.433597736199</v>
      </c>
      <c r="C18" s="2">
        <v>664.03233305656477</v>
      </c>
      <c r="D18" s="2">
        <v>15708.999999999993</v>
      </c>
      <c r="E18" s="2">
        <v>20.472381437381749</v>
      </c>
    </row>
    <row r="19" spans="1:5" x14ac:dyDescent="0.25">
      <c r="A19" s="33" t="s">
        <v>3</v>
      </c>
      <c r="B19" s="2">
        <v>22563.673228634801</v>
      </c>
      <c r="C19" s="2">
        <v>843.54595910372245</v>
      </c>
      <c r="D19" s="2">
        <v>19299.999999999993</v>
      </c>
      <c r="E19" s="2">
        <v>21.761044087933094</v>
      </c>
    </row>
    <row r="20" spans="1:5" ht="15.75" customHeight="1" x14ac:dyDescent="0.25">
      <c r="A20" s="33" t="s">
        <v>4</v>
      </c>
      <c r="B20" s="2">
        <v>25740.874745974117</v>
      </c>
      <c r="C20" s="2">
        <v>944.61101611120989</v>
      </c>
      <c r="D20" s="2">
        <v>22118.999999999902</v>
      </c>
      <c r="E20" s="2">
        <v>23.769007077558332</v>
      </c>
    </row>
    <row r="21" spans="1:5" x14ac:dyDescent="0.25">
      <c r="A21" s="33" t="s">
        <v>5</v>
      </c>
      <c r="B21" s="2">
        <v>25999.181319044499</v>
      </c>
      <c r="C21" s="2">
        <v>946.80467793167611</v>
      </c>
      <c r="D21" s="2">
        <v>22177.999999999949</v>
      </c>
      <c r="E21" s="2">
        <v>25.510195208358198</v>
      </c>
    </row>
    <row r="22" spans="1:5" x14ac:dyDescent="0.25">
      <c r="A22" s="33" t="s">
        <v>6</v>
      </c>
      <c r="B22" s="2">
        <v>28208.140941627909</v>
      </c>
      <c r="C22" s="2">
        <v>1065.671531300753</v>
      </c>
      <c r="D22" s="2">
        <v>24171.999999999902</v>
      </c>
      <c r="E22" s="2">
        <v>27.444857992491588</v>
      </c>
    </row>
    <row r="23" spans="1:5" x14ac:dyDescent="0.25">
      <c r="A23" s="10"/>
      <c r="B23" s="2"/>
      <c r="C23" s="2"/>
      <c r="D23" s="2"/>
      <c r="E23" s="2"/>
    </row>
    <row r="24" spans="1:5" x14ac:dyDescent="0.25">
      <c r="A24" s="10" t="s">
        <v>15</v>
      </c>
      <c r="B24" s="1">
        <v>24285.779035668002</v>
      </c>
      <c r="C24" s="1">
        <v>885</v>
      </c>
      <c r="D24" s="1">
        <v>20809</v>
      </c>
      <c r="E24" s="1">
        <v>25</v>
      </c>
    </row>
    <row r="25" spans="1:5" x14ac:dyDescent="0.25">
      <c r="A25" s="33" t="s">
        <v>2</v>
      </c>
      <c r="B25" s="2">
        <v>16250.071566597186</v>
      </c>
      <c r="C25" s="3" t="s">
        <v>150</v>
      </c>
      <c r="D25" s="2">
        <v>14181.999999999991</v>
      </c>
      <c r="E25" s="2">
        <v>20.616582715579881</v>
      </c>
    </row>
    <row r="26" spans="1:5" x14ac:dyDescent="0.25">
      <c r="A26" s="33" t="s">
        <v>3</v>
      </c>
      <c r="B26" s="2">
        <v>21626.4652832096</v>
      </c>
      <c r="C26" s="2">
        <v>791.81560260157869</v>
      </c>
      <c r="D26" s="2">
        <v>18239.999999999993</v>
      </c>
      <c r="E26" s="2">
        <v>22.444117655082998</v>
      </c>
    </row>
    <row r="27" spans="1:5" x14ac:dyDescent="0.25">
      <c r="A27" s="33" t="s">
        <v>4</v>
      </c>
      <c r="B27" s="2">
        <v>24671.8999849389</v>
      </c>
      <c r="C27" s="2">
        <v>883.48072339824444</v>
      </c>
      <c r="D27" s="2">
        <v>21191.000000000098</v>
      </c>
      <c r="E27" s="2">
        <v>24.833087438162771</v>
      </c>
    </row>
    <row r="28" spans="1:5" x14ac:dyDescent="0.25">
      <c r="A28" s="33" t="s">
        <v>5</v>
      </c>
      <c r="B28" s="2">
        <v>24915.684729070999</v>
      </c>
      <c r="C28" s="2">
        <v>882.74209869933043</v>
      </c>
      <c r="D28" s="2">
        <v>21552.000000000007</v>
      </c>
      <c r="E28" s="2">
        <v>26.255153212521257</v>
      </c>
    </row>
    <row r="29" spans="1:5" x14ac:dyDescent="0.25">
      <c r="A29" s="33" t="s">
        <v>6</v>
      </c>
      <c r="B29" s="2">
        <v>27601.4575292228</v>
      </c>
      <c r="C29" s="2">
        <v>1053.6641021950488</v>
      </c>
      <c r="D29" s="2">
        <v>24851.578947368329</v>
      </c>
      <c r="E29" s="2">
        <v>28.521523716549765</v>
      </c>
    </row>
  </sheetData>
  <mergeCells count="5">
    <mergeCell ref="A6:A8"/>
    <mergeCell ref="B6:C6"/>
    <mergeCell ref="D6:D8"/>
    <mergeCell ref="E6:E8"/>
    <mergeCell ref="B7:B8"/>
  </mergeCells>
  <pageMargins left="0.7" right="0.7" top="0.75" bottom="0.75" header="0.3" footer="0.3"/>
  <ignoredErrors>
    <ignoredError sqref="C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zoomScaleNormal="100" workbookViewId="0">
      <selection activeCell="A3" sqref="A3"/>
    </sheetView>
  </sheetViews>
  <sheetFormatPr defaultRowHeight="13.5" x14ac:dyDescent="0.25"/>
  <cols>
    <col min="1" max="1" width="34.140625" style="8" customWidth="1"/>
    <col min="2" max="16384" width="9.140625" style="8"/>
  </cols>
  <sheetData>
    <row r="2" spans="1:5" s="17" customFormat="1" x14ac:dyDescent="0.25">
      <c r="A2" s="17" t="s">
        <v>341</v>
      </c>
    </row>
    <row r="3" spans="1:5" s="17" customFormat="1" x14ac:dyDescent="0.25">
      <c r="A3" s="19" t="s">
        <v>30</v>
      </c>
      <c r="B3" s="19"/>
      <c r="C3" s="19"/>
      <c r="D3" s="19"/>
      <c r="E3" s="19"/>
    </row>
    <row r="5" spans="1:5" ht="36.75" customHeight="1" x14ac:dyDescent="0.25">
      <c r="A5" s="147" t="s">
        <v>230</v>
      </c>
      <c r="B5" s="156" t="s">
        <v>213</v>
      </c>
      <c r="C5" s="157"/>
      <c r="D5" s="150" t="s">
        <v>214</v>
      </c>
      <c r="E5" s="152" t="s">
        <v>215</v>
      </c>
    </row>
    <row r="6" spans="1:5" ht="22.5" customHeight="1" x14ac:dyDescent="0.25">
      <c r="A6" s="147"/>
      <c r="B6" s="153" t="s">
        <v>216</v>
      </c>
      <c r="C6" s="87" t="s">
        <v>26</v>
      </c>
      <c r="D6" s="150"/>
      <c r="E6" s="152"/>
    </row>
    <row r="7" spans="1:5" ht="48" customHeight="1" x14ac:dyDescent="0.25">
      <c r="A7" s="147"/>
      <c r="B7" s="154"/>
      <c r="C7" s="88" t="s">
        <v>218</v>
      </c>
      <c r="D7" s="158"/>
      <c r="E7" s="152"/>
    </row>
    <row r="8" spans="1:5" x14ac:dyDescent="0.25">
      <c r="A8" s="10"/>
      <c r="B8" s="100"/>
      <c r="C8" s="27"/>
      <c r="D8" s="100"/>
      <c r="E8" s="92"/>
    </row>
    <row r="9" spans="1:5" x14ac:dyDescent="0.25">
      <c r="A9" s="10" t="s">
        <v>23</v>
      </c>
      <c r="B9" s="1">
        <v>24726</v>
      </c>
      <c r="C9" s="1">
        <v>909.43712007880947</v>
      </c>
      <c r="D9" s="1">
        <v>21116</v>
      </c>
      <c r="E9" s="1">
        <v>25</v>
      </c>
    </row>
    <row r="10" spans="1:5" ht="15.75" customHeight="1" x14ac:dyDescent="0.25">
      <c r="A10" s="33" t="s">
        <v>24</v>
      </c>
      <c r="B10" s="2">
        <v>22780.729151273601</v>
      </c>
      <c r="C10" s="3" t="s">
        <v>151</v>
      </c>
      <c r="D10" s="2">
        <v>16926</v>
      </c>
      <c r="E10" s="2">
        <v>20.676682702814499</v>
      </c>
    </row>
    <row r="11" spans="1:5" x14ac:dyDescent="0.25">
      <c r="A11" s="33" t="s">
        <v>7</v>
      </c>
      <c r="B11" s="2">
        <v>20807.0965110426</v>
      </c>
      <c r="C11" s="2">
        <v>728.89662301228498</v>
      </c>
      <c r="D11" s="2">
        <v>16786</v>
      </c>
      <c r="E11" s="2">
        <v>22.035887847613001</v>
      </c>
    </row>
    <row r="12" spans="1:5" x14ac:dyDescent="0.25">
      <c r="A12" s="33" t="s">
        <v>8</v>
      </c>
      <c r="B12" s="2">
        <v>24094.439155456599</v>
      </c>
      <c r="C12" s="2">
        <v>881.90629247961499</v>
      </c>
      <c r="D12" s="2">
        <v>20292</v>
      </c>
      <c r="E12" s="2">
        <v>23.790065174952002</v>
      </c>
    </row>
    <row r="13" spans="1:5" x14ac:dyDescent="0.25">
      <c r="A13" s="33" t="s">
        <v>9</v>
      </c>
      <c r="B13" s="2">
        <v>27392.508958103899</v>
      </c>
      <c r="C13" s="2">
        <v>1041.86989585272</v>
      </c>
      <c r="D13" s="2">
        <v>24342.999999999902</v>
      </c>
      <c r="E13" s="2">
        <v>25.966355163348201</v>
      </c>
    </row>
    <row r="14" spans="1:5" x14ac:dyDescent="0.25">
      <c r="A14" s="33" t="s">
        <v>10</v>
      </c>
      <c r="B14" s="2">
        <v>29529.050720473999</v>
      </c>
      <c r="C14" s="2">
        <v>1097.82404740795</v>
      </c>
      <c r="D14" s="2">
        <v>26542.000000000098</v>
      </c>
      <c r="E14" s="2">
        <v>27.345098841000901</v>
      </c>
    </row>
    <row r="15" spans="1:5" x14ac:dyDescent="0.25">
      <c r="A15" s="33" t="s">
        <v>11</v>
      </c>
      <c r="B15" s="2">
        <v>28783.500496847799</v>
      </c>
      <c r="C15" s="2">
        <v>1215.39221392528</v>
      </c>
      <c r="D15" s="2">
        <v>26400.999999999902</v>
      </c>
      <c r="E15" s="2">
        <v>28.319386927529699</v>
      </c>
    </row>
    <row r="16" spans="1:5" x14ac:dyDescent="0.25">
      <c r="A16" s="33" t="s">
        <v>12</v>
      </c>
      <c r="B16" s="2">
        <v>31005.0235951264</v>
      </c>
      <c r="C16" s="2">
        <v>1124.5476513768001</v>
      </c>
      <c r="D16" s="2">
        <v>27992</v>
      </c>
      <c r="E16" s="2">
        <v>30.988808143920501</v>
      </c>
    </row>
    <row r="17" spans="1:5" x14ac:dyDescent="0.25">
      <c r="A17" s="33" t="s">
        <v>13</v>
      </c>
      <c r="B17" s="2">
        <v>29594.105199156798</v>
      </c>
      <c r="C17" s="2">
        <v>1123.32084537938</v>
      </c>
      <c r="D17" s="2">
        <v>26762</v>
      </c>
      <c r="E17" s="2">
        <v>30.128523149396699</v>
      </c>
    </row>
    <row r="18" spans="1:5" x14ac:dyDescent="0.25">
      <c r="A18" s="10"/>
      <c r="B18" s="2"/>
      <c r="C18" s="2"/>
      <c r="D18" s="2"/>
      <c r="E18" s="2"/>
    </row>
    <row r="19" spans="1:5" x14ac:dyDescent="0.25">
      <c r="A19" s="10" t="s">
        <v>14</v>
      </c>
      <c r="B19" s="1">
        <v>25079.369410778501</v>
      </c>
      <c r="C19" s="1">
        <v>929</v>
      </c>
      <c r="D19" s="1">
        <v>21331</v>
      </c>
      <c r="E19" s="1">
        <v>24</v>
      </c>
    </row>
    <row r="20" spans="1:5" x14ac:dyDescent="0.25">
      <c r="A20" s="33" t="s">
        <v>24</v>
      </c>
      <c r="B20" s="2">
        <v>21234.297220697525</v>
      </c>
      <c r="C20" s="3" t="s">
        <v>152</v>
      </c>
      <c r="D20" s="2">
        <v>17189.776646516078</v>
      </c>
      <c r="E20" s="2">
        <v>20.0930711708315</v>
      </c>
    </row>
    <row r="21" spans="1:5" x14ac:dyDescent="0.25">
      <c r="A21" s="33" t="s">
        <v>7</v>
      </c>
      <c r="B21" s="2">
        <v>21455.719200019001</v>
      </c>
      <c r="C21" s="2">
        <v>749.74079741070432</v>
      </c>
      <c r="D21" s="2">
        <v>17414</v>
      </c>
      <c r="E21" s="2">
        <v>21.779619498468424</v>
      </c>
    </row>
    <row r="22" spans="1:5" x14ac:dyDescent="0.25">
      <c r="A22" s="33" t="s">
        <v>8</v>
      </c>
      <c r="B22" s="2">
        <v>24581.977892791325</v>
      </c>
      <c r="C22" s="2">
        <v>928.95320780567965</v>
      </c>
      <c r="D22" s="2">
        <v>20863.000000000091</v>
      </c>
      <c r="E22" s="2">
        <v>23.334254812244787</v>
      </c>
    </row>
    <row r="23" spans="1:5" ht="15.75" customHeight="1" x14ac:dyDescent="0.25">
      <c r="A23" s="33" t="s">
        <v>9</v>
      </c>
      <c r="B23" s="2">
        <v>27922.357972192302</v>
      </c>
      <c r="C23" s="2">
        <v>1062.1781156290522</v>
      </c>
      <c r="D23" s="2">
        <v>24125.263157894657</v>
      </c>
      <c r="E23" s="2">
        <v>25.540188986542759</v>
      </c>
    </row>
    <row r="24" spans="1:5" x14ac:dyDescent="0.25">
      <c r="A24" s="33" t="s">
        <v>10</v>
      </c>
      <c r="B24" s="2">
        <v>29356.930952074901</v>
      </c>
      <c r="C24" s="2">
        <v>1102.5192723196899</v>
      </c>
      <c r="D24" s="2">
        <v>25944.000000000098</v>
      </c>
      <c r="E24" s="2">
        <v>26.641546429161984</v>
      </c>
    </row>
    <row r="25" spans="1:5" x14ac:dyDescent="0.25">
      <c r="A25" s="33" t="s">
        <v>11</v>
      </c>
      <c r="B25" s="2">
        <v>28077.710734413722</v>
      </c>
      <c r="C25" s="2">
        <v>1132.7285879885862</v>
      </c>
      <c r="D25" s="2">
        <v>25236.756756756698</v>
      </c>
      <c r="E25" s="2">
        <v>27.640534213947912</v>
      </c>
    </row>
    <row r="26" spans="1:5" x14ac:dyDescent="0.25">
      <c r="A26" s="33" t="s">
        <v>12</v>
      </c>
      <c r="B26" s="2">
        <v>31553.193687521816</v>
      </c>
      <c r="C26" s="2">
        <v>1170.0678561045015</v>
      </c>
      <c r="D26" s="2">
        <v>29133.000000000011</v>
      </c>
      <c r="E26" s="2">
        <v>30.514991724053441</v>
      </c>
    </row>
    <row r="27" spans="1:5" x14ac:dyDescent="0.25">
      <c r="A27" s="33" t="s">
        <v>13</v>
      </c>
      <c r="B27" s="2">
        <v>30302.389948665288</v>
      </c>
      <c r="C27" s="3" t="s">
        <v>156</v>
      </c>
      <c r="D27" s="2">
        <v>27176.999999999978</v>
      </c>
      <c r="E27" s="2">
        <v>30.160494146480609</v>
      </c>
    </row>
    <row r="28" spans="1:5" x14ac:dyDescent="0.25">
      <c r="A28" s="10"/>
      <c r="B28" s="2"/>
      <c r="C28" s="2"/>
      <c r="D28" s="2"/>
      <c r="E28" s="2"/>
    </row>
    <row r="29" spans="1:5" x14ac:dyDescent="0.25">
      <c r="A29" s="10" t="s">
        <v>15</v>
      </c>
      <c r="B29" s="1">
        <v>24285.779035668002</v>
      </c>
      <c r="C29" s="1">
        <v>885</v>
      </c>
      <c r="D29" s="1">
        <v>20809</v>
      </c>
      <c r="E29" s="1">
        <v>25</v>
      </c>
    </row>
    <row r="30" spans="1:5" x14ac:dyDescent="0.25">
      <c r="A30" s="33" t="s">
        <v>24</v>
      </c>
      <c r="B30" s="2">
        <v>24425.443242055699</v>
      </c>
      <c r="C30" s="3" t="s">
        <v>153</v>
      </c>
      <c r="D30" s="2">
        <v>15914</v>
      </c>
      <c r="E30" s="2">
        <v>21.297917780317555</v>
      </c>
    </row>
    <row r="31" spans="1:5" x14ac:dyDescent="0.25">
      <c r="A31" s="33" t="s">
        <v>7</v>
      </c>
      <c r="B31" s="2">
        <v>20023.549709975701</v>
      </c>
      <c r="C31" s="2">
        <v>703.73202336348277</v>
      </c>
      <c r="D31" s="2">
        <v>15984</v>
      </c>
      <c r="E31" s="2">
        <v>22.346604961536954</v>
      </c>
    </row>
    <row r="32" spans="1:5" x14ac:dyDescent="0.25">
      <c r="A32" s="33" t="s">
        <v>8</v>
      </c>
      <c r="B32" s="2">
        <v>23418.342442674399</v>
      </c>
      <c r="C32" s="2">
        <v>816.72095482303155</v>
      </c>
      <c r="D32" s="2">
        <v>18997.000000000011</v>
      </c>
      <c r="E32" s="2">
        <v>24.423824883987013</v>
      </c>
    </row>
    <row r="33" spans="1:5" x14ac:dyDescent="0.25">
      <c r="A33" s="33" t="s">
        <v>9</v>
      </c>
      <c r="B33" s="2">
        <v>26714.656241734101</v>
      </c>
      <c r="C33" s="2">
        <v>1016.0430504978084</v>
      </c>
      <c r="D33" s="2">
        <v>24622.702702702682</v>
      </c>
      <c r="E33" s="2">
        <v>26.511299753949476</v>
      </c>
    </row>
    <row r="34" spans="1:5" x14ac:dyDescent="0.25">
      <c r="A34" s="33" t="s">
        <v>10</v>
      </c>
      <c r="B34" s="2">
        <v>29741.341595802998</v>
      </c>
      <c r="C34" s="2">
        <v>1092.0330019304399</v>
      </c>
      <c r="D34" s="2">
        <v>27242</v>
      </c>
      <c r="E34" s="2">
        <v>28.224054168533304</v>
      </c>
    </row>
    <row r="35" spans="1:5" x14ac:dyDescent="0.25">
      <c r="A35" s="33" t="s">
        <v>11</v>
      </c>
      <c r="B35" s="2">
        <v>29773.0966774597</v>
      </c>
      <c r="C35" s="3" t="s">
        <v>154</v>
      </c>
      <c r="D35" s="2">
        <v>27403</v>
      </c>
      <c r="E35" s="2">
        <v>29.263093106671285</v>
      </c>
    </row>
    <row r="36" spans="1:5" x14ac:dyDescent="0.25">
      <c r="A36" s="33" t="s">
        <v>12</v>
      </c>
      <c r="B36" s="2">
        <v>30552.417432320501</v>
      </c>
      <c r="C36" s="3" t="s">
        <v>155</v>
      </c>
      <c r="D36" s="2">
        <v>27413.000000000011</v>
      </c>
      <c r="E36" s="2">
        <v>31.380503368803687</v>
      </c>
    </row>
    <row r="37" spans="1:5" x14ac:dyDescent="0.25">
      <c r="A37" s="33" t="s">
        <v>13</v>
      </c>
      <c r="B37" s="2">
        <v>28489.578274635001</v>
      </c>
      <c r="C37" s="2">
        <v>995.97506781711536</v>
      </c>
      <c r="D37" s="2">
        <v>26253.000000000073</v>
      </c>
      <c r="E37" s="2">
        <v>30.079442918403338</v>
      </c>
    </row>
  </sheetData>
  <mergeCells count="5">
    <mergeCell ref="A5:A7"/>
    <mergeCell ref="B5:C5"/>
    <mergeCell ref="D5:D7"/>
    <mergeCell ref="E5:E7"/>
    <mergeCell ref="B6:B7"/>
  </mergeCells>
  <pageMargins left="0.7" right="0.7" top="0.75" bottom="0.75" header="0.3" footer="0.3"/>
  <ignoredErrors>
    <ignoredError sqref="C35:C36 C30 C27 C20 C1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A3" sqref="A3"/>
    </sheetView>
  </sheetViews>
  <sheetFormatPr defaultRowHeight="13.5" x14ac:dyDescent="0.25"/>
  <cols>
    <col min="1" max="1" width="30.140625" style="8" customWidth="1"/>
    <col min="2" max="2" width="9.140625" style="8"/>
    <col min="3" max="3" width="8.5703125" style="8" customWidth="1"/>
    <col min="4" max="16384" width="9.140625" style="8"/>
  </cols>
  <sheetData>
    <row r="2" spans="1:6" s="17" customFormat="1" x14ac:dyDescent="0.25">
      <c r="A2" s="17" t="s">
        <v>342</v>
      </c>
    </row>
    <row r="3" spans="1:6" s="17" customFormat="1" x14ac:dyDescent="0.25">
      <c r="A3" s="17" t="s">
        <v>232</v>
      </c>
    </row>
    <row r="5" spans="1:6" ht="37.5" customHeight="1" x14ac:dyDescent="0.25">
      <c r="A5" s="147" t="s">
        <v>231</v>
      </c>
      <c r="B5" s="156" t="s">
        <v>213</v>
      </c>
      <c r="C5" s="157"/>
      <c r="D5" s="150" t="s">
        <v>214</v>
      </c>
      <c r="E5" s="152" t="s">
        <v>215</v>
      </c>
    </row>
    <row r="6" spans="1:6" ht="20.25" customHeight="1" x14ac:dyDescent="0.25">
      <c r="A6" s="147"/>
      <c r="B6" s="153" t="s">
        <v>216</v>
      </c>
      <c r="C6" s="87" t="s">
        <v>26</v>
      </c>
      <c r="D6" s="150"/>
      <c r="E6" s="152"/>
    </row>
    <row r="7" spans="1:6" ht="48" customHeight="1" x14ac:dyDescent="0.25">
      <c r="A7" s="147"/>
      <c r="B7" s="154"/>
      <c r="C7" s="88" t="s">
        <v>218</v>
      </c>
      <c r="D7" s="158"/>
      <c r="E7" s="152"/>
    </row>
    <row r="8" spans="1:6" x14ac:dyDescent="0.25">
      <c r="A8" s="10"/>
      <c r="B8" s="100"/>
      <c r="C8" s="27"/>
      <c r="D8" s="100"/>
      <c r="E8" s="92"/>
    </row>
    <row r="9" spans="1:6" x14ac:dyDescent="0.25">
      <c r="A9" s="10" t="s">
        <v>23</v>
      </c>
      <c r="B9" s="1">
        <v>24726</v>
      </c>
      <c r="C9" s="1">
        <v>909.43712007880947</v>
      </c>
      <c r="D9" s="1">
        <v>21116</v>
      </c>
      <c r="E9" s="1">
        <v>25</v>
      </c>
    </row>
    <row r="10" spans="1:6" ht="16.5" customHeight="1" x14ac:dyDescent="0.25">
      <c r="A10" s="33" t="s">
        <v>175</v>
      </c>
      <c r="B10" s="2">
        <v>25523.484014679965</v>
      </c>
      <c r="C10" s="2">
        <v>953.14387022408368</v>
      </c>
      <c r="D10" s="2">
        <v>22394</v>
      </c>
      <c r="E10" s="99">
        <v>25.21831535908456</v>
      </c>
    </row>
    <row r="11" spans="1:6" x14ac:dyDescent="0.25">
      <c r="A11" s="33" t="s">
        <v>176</v>
      </c>
      <c r="B11" s="2">
        <v>19753.783410085201</v>
      </c>
      <c r="C11" s="2">
        <v>636.73500008954284</v>
      </c>
      <c r="D11" s="2">
        <v>15311.000000000009</v>
      </c>
      <c r="E11" s="99">
        <v>21.302971434911942</v>
      </c>
    </row>
    <row r="12" spans="1:6" x14ac:dyDescent="0.25">
      <c r="A12" s="10"/>
      <c r="B12" s="2"/>
      <c r="C12" s="2"/>
      <c r="D12" s="2"/>
      <c r="E12" s="99"/>
    </row>
    <row r="13" spans="1:6" x14ac:dyDescent="0.25">
      <c r="A13" s="10" t="s">
        <v>14</v>
      </c>
      <c r="B13" s="1">
        <v>25079.369410778501</v>
      </c>
      <c r="C13" s="1">
        <v>929</v>
      </c>
      <c r="D13" s="1">
        <v>21331</v>
      </c>
      <c r="E13" s="1">
        <v>24</v>
      </c>
      <c r="F13" s="108"/>
    </row>
    <row r="14" spans="1:6" x14ac:dyDescent="0.25">
      <c r="A14" s="33" t="s">
        <v>175</v>
      </c>
      <c r="B14" s="2">
        <v>25738.130114663752</v>
      </c>
      <c r="C14" s="2">
        <v>973.71954317642042</v>
      </c>
      <c r="D14" s="2">
        <v>22315.999999999989</v>
      </c>
      <c r="E14" s="99">
        <v>24.687202826176051</v>
      </c>
      <c r="F14" s="108"/>
    </row>
    <row r="15" spans="1:6" x14ac:dyDescent="0.25">
      <c r="A15" s="33" t="s">
        <v>176</v>
      </c>
      <c r="B15" s="2">
        <v>20508.044982964999</v>
      </c>
      <c r="C15" s="2">
        <v>616.60163887480371</v>
      </c>
      <c r="D15" s="2">
        <v>16212.000000000004</v>
      </c>
      <c r="E15" s="99">
        <v>21.222061505850672</v>
      </c>
      <c r="F15" s="108"/>
    </row>
    <row r="16" spans="1:6" x14ac:dyDescent="0.25">
      <c r="A16" s="10"/>
      <c r="B16" s="2"/>
      <c r="C16" s="2"/>
      <c r="D16" s="2"/>
      <c r="E16" s="99"/>
      <c r="F16" s="108"/>
    </row>
    <row r="17" spans="1:6" x14ac:dyDescent="0.25">
      <c r="A17" s="10" t="s">
        <v>15</v>
      </c>
      <c r="B17" s="1">
        <v>24285.779035668002</v>
      </c>
      <c r="C17" s="1">
        <v>885</v>
      </c>
      <c r="D17" s="1">
        <v>20809</v>
      </c>
      <c r="E17" s="1">
        <v>25</v>
      </c>
      <c r="F17" s="108"/>
    </row>
    <row r="18" spans="1:6" x14ac:dyDescent="0.25">
      <c r="A18" s="33" t="s">
        <v>175</v>
      </c>
      <c r="B18" s="2">
        <v>25247.257128949488</v>
      </c>
      <c r="C18" s="2">
        <v>926.66514984734795</v>
      </c>
      <c r="D18" s="2">
        <v>22588.999999999902</v>
      </c>
      <c r="E18" s="99">
        <v>25.901801157096592</v>
      </c>
      <c r="F18" s="108"/>
    </row>
    <row r="19" spans="1:6" x14ac:dyDescent="0.25">
      <c r="A19" s="33" t="s">
        <v>176</v>
      </c>
      <c r="B19" s="2">
        <v>18981.666564182498</v>
      </c>
      <c r="C19" s="3" t="s">
        <v>157</v>
      </c>
      <c r="D19" s="2">
        <v>14473.000000000009</v>
      </c>
      <c r="E19" s="99">
        <v>21.385803545466494</v>
      </c>
    </row>
  </sheetData>
  <mergeCells count="5">
    <mergeCell ref="A5:A7"/>
    <mergeCell ref="B5:C5"/>
    <mergeCell ref="D5:D7"/>
    <mergeCell ref="E5:E7"/>
    <mergeCell ref="B6:B7"/>
  </mergeCells>
  <pageMargins left="0.7" right="0.7" top="0.75" bottom="0.75" header="0.3" footer="0.3"/>
  <ignoredErrors>
    <ignoredError sqref="C1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6"/>
  <sheetViews>
    <sheetView zoomScaleNormal="100" workbookViewId="0">
      <selection activeCell="G5" sqref="G5"/>
    </sheetView>
  </sheetViews>
  <sheetFormatPr defaultRowHeight="13.5" x14ac:dyDescent="0.25"/>
  <cols>
    <col min="1" max="1" width="38" style="8" customWidth="1"/>
    <col min="2" max="7" width="9.140625" style="8"/>
    <col min="8" max="8" width="50.42578125" style="8" customWidth="1"/>
    <col min="9" max="16384" width="9.140625" style="8"/>
  </cols>
  <sheetData>
    <row r="2" spans="1:3" s="17" customFormat="1" x14ac:dyDescent="0.25">
      <c r="A2" s="17" t="s">
        <v>343</v>
      </c>
    </row>
    <row r="3" spans="1:3" s="17" customFormat="1" x14ac:dyDescent="0.25">
      <c r="A3" s="19" t="s">
        <v>81</v>
      </c>
    </row>
    <row r="5" spans="1:3" ht="125.25" customHeight="1" x14ac:dyDescent="0.25">
      <c r="A5" s="140" t="s">
        <v>211</v>
      </c>
      <c r="B5" s="196" t="s">
        <v>357</v>
      </c>
      <c r="C5" s="141" t="s">
        <v>233</v>
      </c>
    </row>
    <row r="6" spans="1:3" x14ac:dyDescent="0.25">
      <c r="A6" s="89"/>
      <c r="B6" s="89"/>
      <c r="C6" s="10"/>
    </row>
    <row r="7" spans="1:3" x14ac:dyDescent="0.25">
      <c r="A7" s="89" t="s">
        <v>212</v>
      </c>
      <c r="B7" s="25">
        <v>2055</v>
      </c>
      <c r="C7" s="1">
        <v>1742</v>
      </c>
    </row>
    <row r="8" spans="1:3" ht="15.75" customHeight="1" x14ac:dyDescent="0.25">
      <c r="A8" s="46" t="s">
        <v>179</v>
      </c>
      <c r="B8" s="5">
        <v>2296.7234390870699</v>
      </c>
      <c r="C8" s="2">
        <v>2219</v>
      </c>
    </row>
    <row r="9" spans="1:3" x14ac:dyDescent="0.25">
      <c r="A9" s="46" t="s">
        <v>180</v>
      </c>
      <c r="B9" s="5">
        <v>1571.4932760812301</v>
      </c>
      <c r="C9" s="2">
        <v>1378</v>
      </c>
    </row>
    <row r="10" spans="1:3" ht="40.5" x14ac:dyDescent="0.25">
      <c r="A10" s="46" t="s">
        <v>181</v>
      </c>
      <c r="B10" s="5">
        <v>3772.4103209376999</v>
      </c>
      <c r="C10" s="2">
        <v>3396</v>
      </c>
    </row>
    <row r="11" spans="1:3" ht="40.5" x14ac:dyDescent="0.25">
      <c r="A11" s="46" t="s">
        <v>182</v>
      </c>
      <c r="B11" s="110">
        <v>1834.0009590274001</v>
      </c>
      <c r="C11" s="2">
        <v>1714</v>
      </c>
    </row>
    <row r="12" spans="1:3" x14ac:dyDescent="0.25">
      <c r="A12" s="46" t="s">
        <v>43</v>
      </c>
      <c r="B12" s="5">
        <v>1512.8675490390001</v>
      </c>
      <c r="C12" s="2">
        <v>1257</v>
      </c>
    </row>
    <row r="13" spans="1:3" ht="40.5" x14ac:dyDescent="0.25">
      <c r="A13" s="46" t="s">
        <v>183</v>
      </c>
      <c r="B13" s="5">
        <v>1526.6220795919</v>
      </c>
      <c r="C13" s="2">
        <v>1255</v>
      </c>
    </row>
    <row r="14" spans="1:3" x14ac:dyDescent="0.25">
      <c r="A14" s="46" t="s">
        <v>184</v>
      </c>
      <c r="B14" s="5">
        <v>1951.8584096715999</v>
      </c>
      <c r="C14" s="2">
        <v>1734</v>
      </c>
    </row>
    <row r="15" spans="1:3" ht="27" x14ac:dyDescent="0.25">
      <c r="A15" s="46" t="s">
        <v>185</v>
      </c>
      <c r="B15" s="5">
        <v>1264.7843911063301</v>
      </c>
      <c r="C15" s="2">
        <v>1097</v>
      </c>
    </row>
    <row r="16" spans="1:3" ht="20.45" customHeight="1" x14ac:dyDescent="0.25">
      <c r="A16" s="46" t="s">
        <v>186</v>
      </c>
      <c r="B16" s="5">
        <v>2851.7798670306202</v>
      </c>
      <c r="C16" s="2">
        <v>2466</v>
      </c>
    </row>
    <row r="17" spans="1:3" ht="27" x14ac:dyDescent="0.25">
      <c r="A17" s="46" t="s">
        <v>187</v>
      </c>
      <c r="B17" s="5">
        <v>2914.40171546892</v>
      </c>
      <c r="C17" s="2">
        <v>2502</v>
      </c>
    </row>
    <row r="18" spans="1:3" x14ac:dyDescent="0.25">
      <c r="A18" s="46" t="s">
        <v>188</v>
      </c>
      <c r="B18" s="5">
        <v>1861.9588160348301</v>
      </c>
      <c r="C18" s="2">
        <v>1610</v>
      </c>
    </row>
    <row r="19" spans="1:3" ht="25.5" customHeight="1" x14ac:dyDescent="0.25">
      <c r="A19" s="46" t="s">
        <v>189</v>
      </c>
      <c r="B19" s="50">
        <v>2297.64785288129</v>
      </c>
      <c r="C19" s="50">
        <v>1944</v>
      </c>
    </row>
    <row r="20" spans="1:3" ht="21" customHeight="1" x14ac:dyDescent="0.25">
      <c r="A20" s="46" t="s">
        <v>190</v>
      </c>
      <c r="B20" s="50">
        <v>1816.1324857680499</v>
      </c>
      <c r="C20" s="50">
        <v>1512</v>
      </c>
    </row>
    <row r="21" spans="1:3" ht="40.5" x14ac:dyDescent="0.25">
      <c r="A21" s="46" t="s">
        <v>191</v>
      </c>
      <c r="B21" s="50">
        <v>2746.0820761136001</v>
      </c>
      <c r="C21" s="50">
        <v>2485</v>
      </c>
    </row>
    <row r="22" spans="1:3" x14ac:dyDescent="0.25">
      <c r="A22" s="46" t="s">
        <v>192</v>
      </c>
      <c r="B22" s="50">
        <v>2517.5443723844101</v>
      </c>
      <c r="C22" s="50">
        <v>2375</v>
      </c>
    </row>
    <row r="23" spans="1:3" ht="27" x14ac:dyDescent="0.25">
      <c r="A23" s="46" t="s">
        <v>193</v>
      </c>
      <c r="B23" s="50">
        <v>2661.2822225070299</v>
      </c>
      <c r="C23" s="50">
        <v>2280</v>
      </c>
    </row>
    <row r="24" spans="1:3" ht="27" x14ac:dyDescent="0.25">
      <c r="A24" s="46" t="s">
        <v>194</v>
      </c>
      <c r="B24" s="50">
        <v>1499.2302587357401</v>
      </c>
      <c r="C24" s="3" t="s">
        <v>244</v>
      </c>
    </row>
    <row r="25" spans="1:3" x14ac:dyDescent="0.25">
      <c r="A25" s="46" t="s">
        <v>195</v>
      </c>
      <c r="B25" s="50">
        <v>2403.4777401533202</v>
      </c>
      <c r="C25" s="50">
        <v>2134</v>
      </c>
    </row>
    <row r="26" spans="1:3" ht="15.75" customHeight="1" x14ac:dyDescent="0.25">
      <c r="A26" s="15"/>
      <c r="B26" s="7"/>
      <c r="C26" s="7"/>
    </row>
    <row r="27" spans="1:3" x14ac:dyDescent="0.25">
      <c r="A27" s="15" t="s">
        <v>168</v>
      </c>
      <c r="B27" s="25">
        <v>2089</v>
      </c>
      <c r="C27" s="25">
        <v>1756</v>
      </c>
    </row>
    <row r="28" spans="1:3" x14ac:dyDescent="0.25">
      <c r="A28" s="46" t="s">
        <v>179</v>
      </c>
      <c r="B28" s="50">
        <v>2378.0177841603163</v>
      </c>
      <c r="C28" s="50">
        <v>2322</v>
      </c>
    </row>
    <row r="29" spans="1:3" x14ac:dyDescent="0.25">
      <c r="A29" s="46" t="s">
        <v>180</v>
      </c>
      <c r="B29" s="50">
        <v>1691.1770032182119</v>
      </c>
      <c r="C29" s="50">
        <v>1471</v>
      </c>
    </row>
    <row r="30" spans="1:3" ht="40.5" x14ac:dyDescent="0.25">
      <c r="A30" s="46" t="s">
        <v>181</v>
      </c>
      <c r="B30" s="50">
        <v>3782.261901190956</v>
      </c>
      <c r="C30" s="50">
        <v>3350</v>
      </c>
    </row>
    <row r="31" spans="1:3" ht="40.5" x14ac:dyDescent="0.25">
      <c r="A31" s="46" t="s">
        <v>182</v>
      </c>
      <c r="B31" s="50">
        <v>1801.4654870742518</v>
      </c>
      <c r="C31" s="50">
        <v>1677</v>
      </c>
    </row>
    <row r="32" spans="1:3" x14ac:dyDescent="0.25">
      <c r="A32" s="46" t="s">
        <v>43</v>
      </c>
      <c r="B32" s="50">
        <v>1512.1229379026352</v>
      </c>
      <c r="C32" s="50">
        <v>1261</v>
      </c>
    </row>
    <row r="33" spans="1:3" ht="40.5" x14ac:dyDescent="0.25">
      <c r="A33" s="46" t="s">
        <v>183</v>
      </c>
      <c r="B33" s="50">
        <v>1605.9055906486401</v>
      </c>
      <c r="C33" s="50">
        <v>1308</v>
      </c>
    </row>
    <row r="34" spans="1:3" x14ac:dyDescent="0.25">
      <c r="A34" s="46" t="s">
        <v>184</v>
      </c>
      <c r="B34" s="50">
        <v>1911.9424020118508</v>
      </c>
      <c r="C34" s="50">
        <v>1695</v>
      </c>
    </row>
    <row r="35" spans="1:3" ht="27" x14ac:dyDescent="0.25">
      <c r="A35" s="46" t="s">
        <v>185</v>
      </c>
      <c r="B35" s="50">
        <v>1319.6817690741038</v>
      </c>
      <c r="C35" s="50">
        <v>1121</v>
      </c>
    </row>
    <row r="36" spans="1:3" x14ac:dyDescent="0.25">
      <c r="A36" s="46" t="s">
        <v>186</v>
      </c>
      <c r="B36" s="50">
        <v>2977.8588653020402</v>
      </c>
      <c r="C36" s="50">
        <v>2527</v>
      </c>
    </row>
    <row r="37" spans="1:3" ht="27" x14ac:dyDescent="0.25">
      <c r="A37" s="46" t="s">
        <v>187</v>
      </c>
      <c r="B37" s="50">
        <v>3160.1352616405834</v>
      </c>
      <c r="C37" s="50">
        <v>2734</v>
      </c>
    </row>
    <row r="38" spans="1:3" x14ac:dyDescent="0.25">
      <c r="A38" s="46" t="s">
        <v>188</v>
      </c>
      <c r="B38" s="50">
        <v>1962.7510738076908</v>
      </c>
      <c r="C38" s="50">
        <v>1775</v>
      </c>
    </row>
    <row r="39" spans="1:3" ht="27" x14ac:dyDescent="0.25">
      <c r="A39" s="46" t="s">
        <v>189</v>
      </c>
      <c r="B39" s="50">
        <v>2374.5654960743759</v>
      </c>
      <c r="C39" s="50">
        <v>1981</v>
      </c>
    </row>
    <row r="40" spans="1:3" ht="27" x14ac:dyDescent="0.25">
      <c r="A40" s="46" t="s">
        <v>190</v>
      </c>
      <c r="B40" s="50">
        <v>1733.8308324145507</v>
      </c>
      <c r="C40" s="50">
        <v>1262</v>
      </c>
    </row>
    <row r="41" spans="1:3" ht="40.5" x14ac:dyDescent="0.25">
      <c r="A41" s="46" t="s">
        <v>191</v>
      </c>
      <c r="B41" s="50">
        <v>2856.027851459497</v>
      </c>
      <c r="C41" s="50">
        <v>2605</v>
      </c>
    </row>
    <row r="42" spans="1:3" x14ac:dyDescent="0.25">
      <c r="A42" s="46" t="s">
        <v>192</v>
      </c>
      <c r="B42" s="50">
        <v>2673.5397846925298</v>
      </c>
      <c r="C42" s="50">
        <v>2452</v>
      </c>
    </row>
    <row r="43" spans="1:3" ht="27.75" customHeight="1" x14ac:dyDescent="0.25">
      <c r="A43" s="46" t="s">
        <v>193</v>
      </c>
      <c r="B43" s="50">
        <v>2954.8832883879882</v>
      </c>
      <c r="C43" s="50">
        <v>2387.3684210526317</v>
      </c>
    </row>
    <row r="44" spans="1:3" ht="27" x14ac:dyDescent="0.25">
      <c r="A44" s="46" t="s">
        <v>194</v>
      </c>
      <c r="B44" s="50">
        <v>1921.8750762126429</v>
      </c>
      <c r="C44" s="50">
        <v>1705</v>
      </c>
    </row>
    <row r="45" spans="1:3" x14ac:dyDescent="0.25">
      <c r="A45" s="46" t="s">
        <v>195</v>
      </c>
      <c r="B45" s="50">
        <v>2498.205648350835</v>
      </c>
      <c r="C45" s="3" t="s">
        <v>158</v>
      </c>
    </row>
    <row r="46" spans="1:3" x14ac:dyDescent="0.25">
      <c r="A46" s="15"/>
      <c r="B46" s="7"/>
      <c r="C46" s="7"/>
    </row>
    <row r="47" spans="1:3" x14ac:dyDescent="0.25">
      <c r="A47" s="15" t="s">
        <v>15</v>
      </c>
      <c r="B47" s="7">
        <v>2014</v>
      </c>
      <c r="C47" s="7">
        <v>1719</v>
      </c>
    </row>
    <row r="48" spans="1:3" x14ac:dyDescent="0.25">
      <c r="A48" s="13" t="s">
        <v>54</v>
      </c>
      <c r="B48" s="5">
        <v>1907.6208531628322</v>
      </c>
      <c r="C48" s="5">
        <v>1843</v>
      </c>
    </row>
    <row r="49" spans="1:3" x14ac:dyDescent="0.25">
      <c r="A49" s="13" t="s">
        <v>41</v>
      </c>
      <c r="B49" s="5">
        <v>1349.6734975794802</v>
      </c>
      <c r="C49" s="5">
        <v>1132</v>
      </c>
    </row>
    <row r="50" spans="1:3" ht="40.5" x14ac:dyDescent="0.25">
      <c r="A50" s="13" t="s">
        <v>42</v>
      </c>
      <c r="B50" s="5">
        <v>3743.9230135726571</v>
      </c>
      <c r="C50" s="5">
        <v>3556</v>
      </c>
    </row>
    <row r="51" spans="1:3" ht="40.5" x14ac:dyDescent="0.25">
      <c r="A51" s="13" t="s">
        <v>55</v>
      </c>
      <c r="B51" s="5">
        <v>2011.8045543436076</v>
      </c>
      <c r="C51" s="5">
        <v>1969</v>
      </c>
    </row>
    <row r="52" spans="1:3" x14ac:dyDescent="0.25">
      <c r="A52" s="13" t="s">
        <v>43</v>
      </c>
      <c r="B52" s="5">
        <v>1517.1714595392973</v>
      </c>
      <c r="C52" s="5">
        <v>1211</v>
      </c>
    </row>
    <row r="53" spans="1:3" ht="36" customHeight="1" x14ac:dyDescent="0.25">
      <c r="A53" s="13" t="s">
        <v>44</v>
      </c>
      <c r="B53" s="5">
        <v>1443.821858047314</v>
      </c>
      <c r="C53" s="5">
        <v>1218</v>
      </c>
    </row>
    <row r="54" spans="1:3" x14ac:dyDescent="0.25">
      <c r="A54" s="13" t="s">
        <v>45</v>
      </c>
      <c r="B54" s="5">
        <v>2104.8533761682315</v>
      </c>
      <c r="C54" s="5">
        <v>1848</v>
      </c>
    </row>
    <row r="55" spans="1:3" ht="25.5" customHeight="1" x14ac:dyDescent="0.25">
      <c r="A55" s="13" t="s">
        <v>46</v>
      </c>
      <c r="B55" s="5">
        <v>1221.1420045462557</v>
      </c>
      <c r="C55" s="5">
        <v>1076</v>
      </c>
    </row>
    <row r="56" spans="1:3" x14ac:dyDescent="0.25">
      <c r="A56" s="13" t="s">
        <v>47</v>
      </c>
      <c r="B56" s="5">
        <v>2663.7343927266638</v>
      </c>
      <c r="C56" s="5">
        <v>2388</v>
      </c>
    </row>
    <row r="57" spans="1:3" ht="28.5" customHeight="1" x14ac:dyDescent="0.25">
      <c r="A57" s="13" t="s">
        <v>56</v>
      </c>
      <c r="B57" s="5">
        <v>2767.2369230058957</v>
      </c>
      <c r="C57" s="5">
        <v>2374</v>
      </c>
    </row>
    <row r="58" spans="1:3" x14ac:dyDescent="0.25">
      <c r="A58" s="13" t="s">
        <v>48</v>
      </c>
      <c r="B58" s="5">
        <v>1710.8860339056046</v>
      </c>
      <c r="C58" s="5">
        <v>1422</v>
      </c>
    </row>
    <row r="59" spans="1:3" ht="27" customHeight="1" x14ac:dyDescent="0.25">
      <c r="A59" s="13" t="s">
        <v>57</v>
      </c>
      <c r="B59" s="5">
        <v>2219.9142026234099</v>
      </c>
      <c r="C59" s="5">
        <v>1923</v>
      </c>
    </row>
    <row r="60" spans="1:3" ht="28.5" customHeight="1" x14ac:dyDescent="0.25">
      <c r="A60" s="13" t="s">
        <v>49</v>
      </c>
      <c r="B60" s="5">
        <v>1933.0232624294931</v>
      </c>
      <c r="C60" s="5">
        <v>1765</v>
      </c>
    </row>
    <row r="61" spans="1:3" ht="29.25" customHeight="1" x14ac:dyDescent="0.25">
      <c r="A61" s="13" t="s">
        <v>50</v>
      </c>
      <c r="B61" s="5">
        <v>2606.1187026811872</v>
      </c>
      <c r="C61" s="5">
        <v>2305</v>
      </c>
    </row>
    <row r="62" spans="1:3" x14ac:dyDescent="0.25">
      <c r="A62" s="13" t="s">
        <v>51</v>
      </c>
      <c r="B62" s="5">
        <v>2450.4174392528294</v>
      </c>
      <c r="C62" s="5">
        <v>2350</v>
      </c>
    </row>
    <row r="63" spans="1:3" ht="27" x14ac:dyDescent="0.25">
      <c r="A63" s="13" t="s">
        <v>52</v>
      </c>
      <c r="B63" s="5">
        <v>2533.3791789316192</v>
      </c>
      <c r="C63" s="5">
        <v>2248.6486486486488</v>
      </c>
    </row>
    <row r="64" spans="1:3" ht="25.5" customHeight="1" x14ac:dyDescent="0.25">
      <c r="A64" s="13" t="s">
        <v>58</v>
      </c>
      <c r="B64" s="5">
        <v>1286.9538998806051</v>
      </c>
      <c r="C64" s="5">
        <v>1034</v>
      </c>
    </row>
    <row r="65" spans="1:3" x14ac:dyDescent="0.25">
      <c r="A65" s="13" t="s">
        <v>53</v>
      </c>
      <c r="B65" s="5">
        <v>2317.2769736067416</v>
      </c>
      <c r="C65" s="5">
        <v>2065</v>
      </c>
    </row>
    <row r="66" spans="1:3" x14ac:dyDescent="0.25">
      <c r="B66" s="29"/>
      <c r="C66" s="29"/>
    </row>
  </sheetData>
  <pageMargins left="0.31496062992125984" right="0.31496062992125984" top="0.74803149606299213" bottom="0.74803149606299213" header="0.31496062992125984" footer="0.31496062992125984"/>
  <pageSetup orientation="portrait" r:id="rId1"/>
  <ignoredErrors>
    <ignoredError sqref="C45 C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1.1.</vt:lpstr>
      <vt:lpstr>1.2.</vt:lpstr>
      <vt:lpstr>1.3.</vt:lpstr>
      <vt:lpstr>1.4.</vt:lpstr>
      <vt:lpstr>1.5.</vt:lpstr>
      <vt:lpstr>1.6.</vt:lpstr>
      <vt:lpstr>1.7.</vt:lpstr>
      <vt:lpstr>1.8.</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4.1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2024-12-13T09:04:29Z</dcterms:modified>
</cp:coreProperties>
</file>