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2023" sheetId="2" r:id="rId1"/>
  </sheets>
  <calcPr calcId="162913"/>
</workbook>
</file>

<file path=xl/calcChain.xml><?xml version="1.0" encoding="utf-8"?>
<calcChain xmlns="http://schemas.openxmlformats.org/spreadsheetml/2006/main">
  <c r="G15" i="2" l="1"/>
  <c r="G14" i="2"/>
  <c r="E24" i="2" l="1"/>
  <c r="G24" i="2"/>
  <c r="E14" i="2"/>
  <c r="B14" i="2"/>
  <c r="E15" i="2" l="1"/>
  <c r="B24" i="2" l="1"/>
  <c r="G26" i="2"/>
  <c r="G25" i="2"/>
  <c r="E16" i="2"/>
  <c r="G16" i="2"/>
</calcChain>
</file>

<file path=xl/sharedStrings.xml><?xml version="1.0" encoding="utf-8"?>
<sst xmlns="http://schemas.openxmlformats.org/spreadsheetml/2006/main" count="36" uniqueCount="28">
  <si>
    <t xml:space="preserve">Trout fishponds,m² </t>
  </si>
  <si>
    <t>Carp fishponds, ha</t>
  </si>
  <si>
    <t>Carp</t>
  </si>
  <si>
    <t>Other fish</t>
  </si>
  <si>
    <t>Ukupno</t>
  </si>
  <si>
    <t>Orada</t>
  </si>
  <si>
    <t>Lubin</t>
  </si>
  <si>
    <t>Seabass</t>
  </si>
  <si>
    <t>Total</t>
  </si>
  <si>
    <t>Bream</t>
  </si>
  <si>
    <t>z</t>
  </si>
  <si>
    <t>-</t>
  </si>
  <si>
    <t>Pastrmka/pastrva</t>
  </si>
  <si>
    <t>Pastrmski/pastrvski,m²</t>
  </si>
  <si>
    <t>Šaranski , ha</t>
  </si>
  <si>
    <r>
      <t xml:space="preserve">Površina                                                                        </t>
    </r>
    <r>
      <rPr>
        <i/>
        <sz val="8"/>
        <rFont val="Arial Narrow"/>
        <family val="2"/>
        <charset val="238"/>
      </rPr>
      <t>Area</t>
    </r>
  </si>
  <si>
    <r>
      <t xml:space="preserve">Proizvodnja, t
</t>
    </r>
    <r>
      <rPr>
        <i/>
        <sz val="8"/>
        <rFont val="Arial Narrow"/>
        <family val="2"/>
        <charset val="238"/>
      </rPr>
      <t>Production, t</t>
    </r>
  </si>
  <si>
    <r>
      <t>Ostala riba (</t>
    </r>
    <r>
      <rPr>
        <sz val="7"/>
        <color theme="1"/>
        <rFont val="Arial Narrow"/>
        <family val="2"/>
        <charset val="238"/>
      </rPr>
      <t>šaran, zlatovčica, itd.</t>
    </r>
    <r>
      <rPr>
        <sz val="8"/>
        <color theme="1"/>
        <rFont val="Arial Narrow"/>
        <family val="2"/>
      </rPr>
      <t>)</t>
    </r>
  </si>
  <si>
    <t>1. POVRŠINA RIBNJAKA U EKSPLOATACIJI U 2023</t>
  </si>
  <si>
    <t xml:space="preserve">   FISHPONDS AREA IN EXPLOITATION IN 2023</t>
  </si>
  <si>
    <t>Indeksi 2023/2022
Indices 2023/2022</t>
  </si>
  <si>
    <t>2. UZGOJ (PROIZVODNJA) SLATKOVODNE RIBE U 2023.</t>
  </si>
  <si>
    <t xml:space="preserve">  FRESHWATER FISHFARMING IN 2023</t>
  </si>
  <si>
    <t>3.UZGOJ (PROIZVODNJA) MORSKE RIBE U 2023.</t>
  </si>
  <si>
    <t> SEAFISH BREEDING/FARMING IN 2023</t>
  </si>
  <si>
    <t>52,816*</t>
  </si>
  <si>
    <t>* korigovan podatak</t>
  </si>
  <si>
    <t>* corrected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</si>
</sst>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i/>
      <sz val="8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8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11"/>
      <color rgb="FFFF0000"/>
      <name val="Arial Narrow"/>
      <family val="2"/>
    </font>
    <font>
      <i/>
      <sz val="8"/>
      <name val="Arial Narrow"/>
      <family val="2"/>
      <charset val="238"/>
    </font>
    <font>
      <sz val="7"/>
      <color theme="1"/>
      <name val="Arial Narrow"/>
      <family val="2"/>
      <charset val="238"/>
    </font>
    <font>
      <sz val="8"/>
      <color rgb="FFFF0000"/>
      <name val="Arial Narrow"/>
      <family val="2"/>
    </font>
    <font>
      <i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6" xfId="0" applyFont="1" applyBorder="1" applyAlignment="1"/>
    <xf numFmtId="0" fontId="3" fillId="0" borderId="8" xfId="0" applyFont="1" applyBorder="1" applyAlignment="1"/>
    <xf numFmtId="0" fontId="0" fillId="0" borderId="0" xfId="0" applyFill="1"/>
    <xf numFmtId="0" fontId="4" fillId="0" borderId="0" xfId="0" applyFont="1"/>
    <xf numFmtId="0" fontId="1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/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0" xfId="0" applyFont="1" applyFill="1"/>
    <xf numFmtId="164" fontId="3" fillId="2" borderId="2" xfId="0" applyNumberFormat="1" applyFont="1" applyFill="1" applyBorder="1" applyAlignment="1">
      <alignment horizontal="right" indent="1"/>
    </xf>
    <xf numFmtId="0" fontId="5" fillId="2" borderId="0" xfId="0" applyFont="1" applyFill="1" applyAlignment="1">
      <alignment horizontal="right"/>
    </xf>
    <xf numFmtId="164" fontId="3" fillId="2" borderId="13" xfId="0" applyNumberFormat="1" applyFont="1" applyFill="1" applyBorder="1" applyAlignment="1">
      <alignment horizontal="right" indent="1"/>
    </xf>
    <xf numFmtId="0" fontId="0" fillId="2" borderId="0" xfId="0" applyFill="1"/>
    <xf numFmtId="0" fontId="1" fillId="2" borderId="4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6" xfId="0" applyFont="1" applyFill="1" applyBorder="1"/>
    <xf numFmtId="0" fontId="5" fillId="2" borderId="5" xfId="0" applyFont="1" applyFill="1" applyBorder="1" applyAlignment="1">
      <alignment horizontal="right"/>
    </xf>
    <xf numFmtId="0" fontId="3" fillId="2" borderId="8" xfId="0" applyFont="1" applyFill="1" applyBorder="1"/>
    <xf numFmtId="0" fontId="10" fillId="2" borderId="0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0" borderId="0" xfId="0" applyFont="1" applyAlignment="1"/>
    <xf numFmtId="0" fontId="2" fillId="0" borderId="0" xfId="0" applyFont="1" applyBorder="1" applyAlignment="1">
      <alignment vertical="top"/>
    </xf>
    <xf numFmtId="0" fontId="12" fillId="0" borderId="0" xfId="0" applyFont="1" applyAlignment="1">
      <alignment vertical="top"/>
    </xf>
    <xf numFmtId="0" fontId="9" fillId="2" borderId="0" xfId="0" applyFont="1" applyFill="1" applyAlignment="1"/>
    <xf numFmtId="0" fontId="2" fillId="2" borderId="0" xfId="0" applyFont="1" applyFill="1" applyBorder="1" applyAlignment="1">
      <alignment vertical="top"/>
    </xf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2" borderId="1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top"/>
    </xf>
    <xf numFmtId="164" fontId="0" fillId="0" borderId="0" xfId="0" applyNumberFormat="1"/>
    <xf numFmtId="164" fontId="8" fillId="0" borderId="0" xfId="0" applyNumberFormat="1" applyFont="1"/>
    <xf numFmtId="0" fontId="3" fillId="2" borderId="8" xfId="0" applyFont="1" applyFill="1" applyBorder="1" applyAlignment="1">
      <alignment wrapText="1"/>
    </xf>
    <xf numFmtId="164" fontId="14" fillId="0" borderId="0" xfId="0" applyNumberFormat="1" applyFont="1"/>
    <xf numFmtId="3" fontId="3" fillId="2" borderId="0" xfId="0" applyNumberFormat="1" applyFont="1" applyFill="1" applyBorder="1" applyAlignment="1">
      <alignment horizontal="right" indent="1"/>
    </xf>
    <xf numFmtId="0" fontId="3" fillId="2" borderId="0" xfId="0" applyFont="1" applyFill="1" applyBorder="1"/>
    <xf numFmtId="0" fontId="15" fillId="2" borderId="0" xfId="0" applyFont="1" applyFill="1" applyBorder="1"/>
    <xf numFmtId="164" fontId="3" fillId="2" borderId="0" xfId="0" applyNumberFormat="1" applyFont="1" applyFill="1" applyBorder="1" applyAlignment="1">
      <alignment horizontal="right" indent="1"/>
    </xf>
    <xf numFmtId="3" fontId="3" fillId="2" borderId="4" xfId="0" applyNumberFormat="1" applyFont="1" applyFill="1" applyBorder="1" applyAlignment="1">
      <alignment horizontal="right" indent="1"/>
    </xf>
    <xf numFmtId="3" fontId="3" fillId="2" borderId="5" xfId="0" applyNumberFormat="1" applyFont="1" applyFill="1" applyBorder="1" applyAlignment="1">
      <alignment horizontal="right" indent="1"/>
    </xf>
    <xf numFmtId="3" fontId="3" fillId="2" borderId="6" xfId="0" applyNumberFormat="1" applyFont="1" applyFill="1" applyBorder="1" applyAlignment="1">
      <alignment horizontal="right" indent="1"/>
    </xf>
    <xf numFmtId="3" fontId="3" fillId="2" borderId="7" xfId="0" applyNumberFormat="1" applyFont="1" applyFill="1" applyBorder="1" applyAlignment="1">
      <alignment horizontal="right" indent="1"/>
    </xf>
    <xf numFmtId="3" fontId="3" fillId="2" borderId="0" xfId="0" applyNumberFormat="1" applyFont="1" applyFill="1" applyBorder="1" applyAlignment="1">
      <alignment horizontal="right" indent="1"/>
    </xf>
    <xf numFmtId="3" fontId="3" fillId="2" borderId="8" xfId="0" applyNumberFormat="1" applyFont="1" applyFill="1" applyBorder="1" applyAlignment="1">
      <alignment horizontal="right" inden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right" indent="1"/>
    </xf>
    <xf numFmtId="3" fontId="1" fillId="2" borderId="8" xfId="0" applyNumberFormat="1" applyFont="1" applyFill="1" applyBorder="1" applyAlignment="1">
      <alignment horizontal="right" inden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31"/>
  <sheetViews>
    <sheetView tabSelected="1" workbookViewId="0">
      <selection sqref="A1:H29"/>
    </sheetView>
  </sheetViews>
  <sheetFormatPr defaultRowHeight="15" x14ac:dyDescent="0.25"/>
  <cols>
    <col min="1" max="1" width="19.140625" customWidth="1"/>
    <col min="2" max="2" width="0.42578125" hidden="1" customWidth="1"/>
    <col min="4" max="4" width="7.5703125" customWidth="1"/>
    <col min="6" max="6" width="7.85546875" customWidth="1"/>
    <col min="7" max="7" width="13.5703125" customWidth="1"/>
    <col min="8" max="8" width="12.7109375" customWidth="1"/>
    <col min="9" max="9" width="7.140625" hidden="1" customWidth="1"/>
    <col min="10" max="10" width="9.140625" hidden="1" customWidth="1"/>
    <col min="12" max="12" width="10" customWidth="1"/>
  </cols>
  <sheetData>
    <row r="1" spans="1:14" x14ac:dyDescent="0.25">
      <c r="A1" s="31" t="s">
        <v>18</v>
      </c>
      <c r="B1" s="31"/>
      <c r="C1" s="31"/>
      <c r="D1" s="31"/>
      <c r="E1" s="31"/>
      <c r="F1" s="31"/>
      <c r="G1" s="31"/>
      <c r="H1" s="31"/>
      <c r="I1" s="28"/>
      <c r="J1" s="28"/>
      <c r="K1" s="28"/>
    </row>
    <row r="2" spans="1:14" x14ac:dyDescent="0.25">
      <c r="A2" s="32" t="s">
        <v>19</v>
      </c>
      <c r="B2" s="32"/>
      <c r="C2" s="32"/>
      <c r="D2" s="32"/>
      <c r="E2" s="32"/>
      <c r="F2" s="32"/>
      <c r="G2" s="32"/>
      <c r="H2" s="32"/>
      <c r="I2" s="29"/>
      <c r="J2" s="29"/>
      <c r="K2" s="29"/>
    </row>
    <row r="3" spans="1:14" s="4" customFormat="1" ht="24.75" customHeight="1" x14ac:dyDescent="0.25">
      <c r="A3" s="33"/>
      <c r="B3" s="34"/>
      <c r="C3" s="70" t="s">
        <v>15</v>
      </c>
      <c r="D3" s="68"/>
      <c r="E3" s="68"/>
      <c r="F3" s="69"/>
      <c r="G3" s="63" t="s">
        <v>20</v>
      </c>
      <c r="H3" s="10"/>
      <c r="I3" s="6"/>
      <c r="J3" s="6"/>
      <c r="K3" s="8"/>
      <c r="L3" s="8"/>
    </row>
    <row r="4" spans="1:14" s="4" customFormat="1" x14ac:dyDescent="0.25">
      <c r="A4" s="35"/>
      <c r="B4" s="36"/>
      <c r="C4" s="37">
        <v>2022</v>
      </c>
      <c r="D4" s="38"/>
      <c r="E4" s="37">
        <v>2023</v>
      </c>
      <c r="F4" s="38"/>
      <c r="G4" s="73"/>
      <c r="H4" s="11"/>
      <c r="I4" s="7"/>
      <c r="J4" s="7"/>
      <c r="K4" s="8"/>
      <c r="L4" s="8"/>
    </row>
    <row r="5" spans="1:14" x14ac:dyDescent="0.25">
      <c r="A5" s="12" t="s">
        <v>13</v>
      </c>
      <c r="B5" s="12"/>
      <c r="C5" s="48" t="s">
        <v>25</v>
      </c>
      <c r="D5" s="50"/>
      <c r="E5" s="48">
        <v>57114</v>
      </c>
      <c r="F5" s="50"/>
      <c r="G5" s="13">
        <v>108.1377</v>
      </c>
      <c r="H5" s="14" t="s">
        <v>0</v>
      </c>
      <c r="I5" s="2"/>
      <c r="J5" s="1" t="s">
        <v>0</v>
      </c>
      <c r="K5" s="1"/>
      <c r="L5" s="43"/>
    </row>
    <row r="6" spans="1:14" x14ac:dyDescent="0.25">
      <c r="A6" s="12" t="s">
        <v>14</v>
      </c>
      <c r="B6" s="12"/>
      <c r="C6" s="74" t="s">
        <v>10</v>
      </c>
      <c r="D6" s="75"/>
      <c r="E6" s="74" t="s">
        <v>10</v>
      </c>
      <c r="F6" s="75"/>
      <c r="G6" s="15" t="s">
        <v>11</v>
      </c>
      <c r="H6" s="14" t="s">
        <v>1</v>
      </c>
      <c r="I6" s="3"/>
      <c r="J6" s="1" t="s">
        <v>1</v>
      </c>
      <c r="K6" s="1"/>
      <c r="L6" s="1"/>
    </row>
    <row r="7" spans="1:14" x14ac:dyDescent="0.25">
      <c r="A7" s="16"/>
      <c r="B7" s="16"/>
      <c r="C7" s="16"/>
      <c r="D7" s="16"/>
      <c r="E7" s="16"/>
      <c r="F7" s="16"/>
      <c r="G7" s="16"/>
      <c r="H7" s="16"/>
    </row>
    <row r="8" spans="1:14" ht="16.5" x14ac:dyDescent="0.3">
      <c r="A8" s="31" t="s">
        <v>21</v>
      </c>
      <c r="B8" s="31"/>
      <c r="C8" s="31"/>
      <c r="D8" s="31"/>
      <c r="E8" s="31"/>
      <c r="F8" s="31"/>
      <c r="G8" s="31"/>
      <c r="H8" s="31"/>
      <c r="I8" s="28"/>
      <c r="J8" s="28"/>
      <c r="K8" s="28"/>
      <c r="L8" s="5"/>
      <c r="M8" s="5"/>
      <c r="N8" s="5"/>
    </row>
    <row r="9" spans="1:14" ht="16.5" x14ac:dyDescent="0.3">
      <c r="A9" s="39" t="s">
        <v>22</v>
      </c>
      <c r="B9" s="39"/>
      <c r="C9" s="39"/>
      <c r="D9" s="39"/>
      <c r="E9" s="39"/>
      <c r="F9" s="39"/>
      <c r="G9" s="39"/>
      <c r="H9" s="39"/>
      <c r="I9" s="30"/>
      <c r="J9" s="30"/>
      <c r="K9" s="30"/>
      <c r="L9" s="9"/>
      <c r="N9" s="5"/>
    </row>
    <row r="10" spans="1:14" s="4" customFormat="1" ht="15" customHeight="1" x14ac:dyDescent="0.25">
      <c r="A10" s="54"/>
      <c r="B10" s="57" t="s">
        <v>16</v>
      </c>
      <c r="C10" s="58"/>
      <c r="D10" s="58"/>
      <c r="E10" s="58"/>
      <c r="F10" s="59"/>
      <c r="G10" s="63" t="s">
        <v>20</v>
      </c>
      <c r="H10" s="65"/>
      <c r="M10"/>
    </row>
    <row r="11" spans="1:14" s="4" customFormat="1" ht="11.25" customHeight="1" x14ac:dyDescent="0.25">
      <c r="A11" s="55"/>
      <c r="B11" s="60"/>
      <c r="C11" s="61"/>
      <c r="D11" s="61"/>
      <c r="E11" s="61"/>
      <c r="F11" s="62"/>
      <c r="G11" s="64"/>
      <c r="H11" s="66"/>
      <c r="M11"/>
    </row>
    <row r="12" spans="1:14" s="4" customFormat="1" ht="15" customHeight="1" x14ac:dyDescent="0.25">
      <c r="A12" s="55"/>
      <c r="B12" s="17">
        <v>2016</v>
      </c>
      <c r="C12" s="70">
        <v>2022</v>
      </c>
      <c r="D12" s="69"/>
      <c r="E12" s="70">
        <v>2023</v>
      </c>
      <c r="F12" s="69"/>
      <c r="G12" s="64"/>
      <c r="H12" s="66"/>
      <c r="M12"/>
    </row>
    <row r="13" spans="1:14" ht="15" hidden="1" customHeight="1" x14ac:dyDescent="0.25">
      <c r="A13" s="56"/>
      <c r="B13" s="11"/>
      <c r="C13" s="18"/>
      <c r="D13" s="11"/>
      <c r="E13" s="18"/>
      <c r="F13" s="19"/>
      <c r="G13" s="20"/>
      <c r="H13" s="67"/>
    </row>
    <row r="14" spans="1:14" x14ac:dyDescent="0.25">
      <c r="A14" s="21" t="s">
        <v>4</v>
      </c>
      <c r="B14" s="48">
        <f>B15+B16</f>
        <v>1808</v>
      </c>
      <c r="C14" s="49"/>
      <c r="D14" s="50"/>
      <c r="E14" s="48">
        <f>E15+E16</f>
        <v>2283.9733200000001</v>
      </c>
      <c r="F14" s="50"/>
      <c r="G14" s="13">
        <f>E14/B14*100</f>
        <v>126.32595796460177</v>
      </c>
      <c r="H14" s="22" t="s">
        <v>8</v>
      </c>
    </row>
    <row r="15" spans="1:14" x14ac:dyDescent="0.25">
      <c r="A15" s="23" t="s">
        <v>12</v>
      </c>
      <c r="B15" s="51">
        <v>1771</v>
      </c>
      <c r="C15" s="52"/>
      <c r="D15" s="53"/>
      <c r="E15" s="51">
        <f>(2210571+45344+360)/1000</f>
        <v>2256.2750000000001</v>
      </c>
      <c r="F15" s="53"/>
      <c r="G15" s="15">
        <f>E15/B15*100</f>
        <v>127.40118577075098</v>
      </c>
      <c r="H15" s="14" t="s">
        <v>2</v>
      </c>
    </row>
    <row r="16" spans="1:14" x14ac:dyDescent="0.25">
      <c r="A16" s="42" t="s">
        <v>17</v>
      </c>
      <c r="B16" s="51">
        <v>37</v>
      </c>
      <c r="C16" s="52"/>
      <c r="D16" s="53"/>
      <c r="E16" s="71">
        <f>(23468.32+1361+2869)/1000</f>
        <v>27.698319999999999</v>
      </c>
      <c r="F16" s="72"/>
      <c r="G16" s="15">
        <f t="shared" ref="G16" si="0">E16/B16*100</f>
        <v>74.860324324324324</v>
      </c>
      <c r="H16" s="14" t="s">
        <v>3</v>
      </c>
      <c r="L16" s="41"/>
    </row>
    <row r="17" spans="1:13" ht="16.5" customHeight="1" x14ac:dyDescent="0.25">
      <c r="A17" s="24"/>
      <c r="B17" s="16"/>
      <c r="C17" s="16"/>
      <c r="D17" s="16"/>
      <c r="E17" s="16"/>
      <c r="F17" s="16"/>
      <c r="G17" s="16"/>
      <c r="H17" s="16"/>
    </row>
    <row r="18" spans="1:13" x14ac:dyDescent="0.25">
      <c r="A18" s="25" t="s">
        <v>23</v>
      </c>
      <c r="B18" s="16"/>
      <c r="C18" s="16"/>
      <c r="D18" s="16"/>
      <c r="E18" s="16"/>
      <c r="F18" s="16"/>
      <c r="G18" s="16"/>
      <c r="H18" s="16"/>
      <c r="M18" s="40"/>
    </row>
    <row r="19" spans="1:13" x14ac:dyDescent="0.25">
      <c r="A19" s="26" t="s">
        <v>24</v>
      </c>
      <c r="B19" s="16"/>
      <c r="C19" s="16"/>
      <c r="D19" s="16"/>
      <c r="E19" s="16"/>
      <c r="F19" s="27"/>
      <c r="G19" s="16"/>
      <c r="H19" s="16"/>
    </row>
    <row r="20" spans="1:13" s="4" customFormat="1" ht="15" customHeight="1" x14ac:dyDescent="0.25">
      <c r="A20" s="54"/>
      <c r="B20" s="57" t="s">
        <v>16</v>
      </c>
      <c r="C20" s="58"/>
      <c r="D20" s="58"/>
      <c r="E20" s="58"/>
      <c r="F20" s="59"/>
      <c r="G20" s="63" t="s">
        <v>20</v>
      </c>
      <c r="H20" s="65"/>
      <c r="M20"/>
    </row>
    <row r="21" spans="1:13" s="4" customFormat="1" x14ac:dyDescent="0.25">
      <c r="A21" s="55"/>
      <c r="B21" s="60"/>
      <c r="C21" s="61"/>
      <c r="D21" s="61"/>
      <c r="E21" s="61"/>
      <c r="F21" s="62"/>
      <c r="G21" s="64"/>
      <c r="H21" s="66"/>
      <c r="M21"/>
    </row>
    <row r="22" spans="1:13" s="4" customFormat="1" ht="15" customHeight="1" x14ac:dyDescent="0.25">
      <c r="A22" s="55"/>
      <c r="B22" s="17">
        <v>2016</v>
      </c>
      <c r="C22" s="68">
        <v>2022</v>
      </c>
      <c r="D22" s="69"/>
      <c r="E22" s="70">
        <v>2023</v>
      </c>
      <c r="F22" s="69"/>
      <c r="G22" s="64"/>
      <c r="H22" s="66"/>
      <c r="M22"/>
    </row>
    <row r="23" spans="1:13" ht="15" hidden="1" customHeight="1" x14ac:dyDescent="0.25">
      <c r="A23" s="56"/>
      <c r="B23" s="11"/>
      <c r="C23" s="18"/>
      <c r="D23" s="11"/>
      <c r="E23" s="18"/>
      <c r="F23" s="19"/>
      <c r="G23" s="20"/>
      <c r="H23" s="67"/>
    </row>
    <row r="24" spans="1:13" x14ac:dyDescent="0.25">
      <c r="A24" s="21" t="s">
        <v>4</v>
      </c>
      <c r="B24" s="48">
        <f>B25+B26</f>
        <v>148.291</v>
      </c>
      <c r="C24" s="49"/>
      <c r="D24" s="50"/>
      <c r="E24" s="48">
        <f>E25+E26</f>
        <v>105.70599999999999</v>
      </c>
      <c r="F24" s="50"/>
      <c r="G24" s="13">
        <f>E24/B24*100</f>
        <v>71.282815545110623</v>
      </c>
      <c r="H24" s="22" t="s">
        <v>8</v>
      </c>
      <c r="L24" s="40"/>
    </row>
    <row r="25" spans="1:13" x14ac:dyDescent="0.25">
      <c r="A25" s="23" t="s">
        <v>5</v>
      </c>
      <c r="B25" s="51">
        <v>104.029</v>
      </c>
      <c r="C25" s="52"/>
      <c r="D25" s="53"/>
      <c r="E25" s="51">
        <v>71.260999999999996</v>
      </c>
      <c r="F25" s="53"/>
      <c r="G25" s="15">
        <f t="shared" ref="G25:G26" si="1">E25/B25*100</f>
        <v>68.501091041921001</v>
      </c>
      <c r="H25" s="14" t="s">
        <v>9</v>
      </c>
      <c r="L25" s="40"/>
    </row>
    <row r="26" spans="1:13" x14ac:dyDescent="0.25">
      <c r="A26" s="23" t="s">
        <v>6</v>
      </c>
      <c r="B26" s="51">
        <v>44.262</v>
      </c>
      <c r="C26" s="52"/>
      <c r="D26" s="53"/>
      <c r="E26" s="51">
        <v>34.445</v>
      </c>
      <c r="F26" s="53"/>
      <c r="G26" s="15">
        <f t="shared" si="1"/>
        <v>77.820703989878453</v>
      </c>
      <c r="H26" s="14" t="s">
        <v>7</v>
      </c>
      <c r="L26" s="40"/>
    </row>
    <row r="27" spans="1:13" x14ac:dyDescent="0.25">
      <c r="A27" s="45"/>
      <c r="B27" s="44"/>
      <c r="C27" s="44"/>
      <c r="D27" s="44"/>
      <c r="E27" s="44"/>
      <c r="F27" s="44"/>
      <c r="G27" s="47"/>
      <c r="H27" s="14"/>
      <c r="L27" s="40"/>
    </row>
    <row r="28" spans="1:13" ht="11.25" customHeight="1" x14ac:dyDescent="0.25">
      <c r="A28" s="45" t="s">
        <v>26</v>
      </c>
    </row>
    <row r="29" spans="1:13" ht="9.75" customHeight="1" x14ac:dyDescent="0.25">
      <c r="A29" s="46" t="s">
        <v>27</v>
      </c>
    </row>
    <row r="31" spans="1:13" x14ac:dyDescent="0.25">
      <c r="M31" s="40"/>
    </row>
  </sheetData>
  <mergeCells count="30">
    <mergeCell ref="C3:F3"/>
    <mergeCell ref="G3:G4"/>
    <mergeCell ref="C5:D5"/>
    <mergeCell ref="E5:F5"/>
    <mergeCell ref="C6:D6"/>
    <mergeCell ref="E6:F6"/>
    <mergeCell ref="A10:A13"/>
    <mergeCell ref="B10:F11"/>
    <mergeCell ref="G10:G12"/>
    <mergeCell ref="H10:H13"/>
    <mergeCell ref="C12:D12"/>
    <mergeCell ref="E12:F12"/>
    <mergeCell ref="B14:D14"/>
    <mergeCell ref="E14:F14"/>
    <mergeCell ref="B15:D15"/>
    <mergeCell ref="E15:F15"/>
    <mergeCell ref="B16:D16"/>
    <mergeCell ref="E16:F16"/>
    <mergeCell ref="A20:A23"/>
    <mergeCell ref="B20:F21"/>
    <mergeCell ref="G20:G22"/>
    <mergeCell ref="H20:H23"/>
    <mergeCell ref="C22:D22"/>
    <mergeCell ref="E22:F22"/>
    <mergeCell ref="B24:D24"/>
    <mergeCell ref="E24:F24"/>
    <mergeCell ref="B25:D25"/>
    <mergeCell ref="E25:F25"/>
    <mergeCell ref="B26:D26"/>
    <mergeCell ref="E26:F26"/>
  </mergeCells>
  <printOptions horizontalCentered="1"/>
  <pageMargins left="0.98425196850393704" right="0.9842519685039370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2024-05-07T11:30:05Z</dcterms:modified>
</cp:coreProperties>
</file>