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60" activeTab="1"/>
  </bookViews>
  <sheets>
    <sheet name="El.en." sheetId="1" r:id="rId1"/>
    <sheet name="Toplota" sheetId="2" r:id="rId2"/>
    <sheet name="grafikon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26" i="3" l="1"/>
  <c r="A25" i="3"/>
  <c r="A24" i="3"/>
  <c r="A23" i="3"/>
  <c r="B8" i="3"/>
  <c r="A7" i="3"/>
  <c r="A6" i="3"/>
  <c r="A5" i="3"/>
  <c r="A4" i="3"/>
</calcChain>
</file>

<file path=xl/sharedStrings.xml><?xml version="1.0" encoding="utf-8"?>
<sst xmlns="http://schemas.openxmlformats.org/spreadsheetml/2006/main" count="217" uniqueCount="131">
  <si>
    <t>GWh</t>
  </si>
  <si>
    <t>Bruto proizvodnja</t>
  </si>
  <si>
    <t>Gross production</t>
  </si>
  <si>
    <t>Hidroelektrane</t>
  </si>
  <si>
    <t>Hydroelectric power plants</t>
  </si>
  <si>
    <t>Termoelektrane</t>
  </si>
  <si>
    <t>Thermal power plants</t>
  </si>
  <si>
    <t>Industrijske energane</t>
  </si>
  <si>
    <t>Autoproducers</t>
  </si>
  <si>
    <t>Sopstvena potrošnja</t>
  </si>
  <si>
    <t>Own consumption</t>
  </si>
  <si>
    <t>Neto proizvodnja</t>
  </si>
  <si>
    <t>Net production</t>
  </si>
  <si>
    <t>Gubici pri distribuciji</t>
  </si>
  <si>
    <t>Losses in the distribution</t>
  </si>
  <si>
    <t xml:space="preserve">Energetski sektor </t>
  </si>
  <si>
    <t>Energy sector</t>
  </si>
  <si>
    <t>Finalna potrošnja</t>
  </si>
  <si>
    <t>Final consumption</t>
  </si>
  <si>
    <t>Industrijski sektor</t>
  </si>
  <si>
    <t>Manufacturing industry</t>
  </si>
  <si>
    <t xml:space="preserve">   Industrija željeza i čelika</t>
  </si>
  <si>
    <t>Iron and Steel</t>
  </si>
  <si>
    <t xml:space="preserve">   Hemijska (uklj. i petrohemijsku)</t>
  </si>
  <si>
    <t>Chemical (including Petrochemical)</t>
  </si>
  <si>
    <t xml:space="preserve">  Metali bez sadržaja željeza</t>
  </si>
  <si>
    <t>Non-Ferrous Metals</t>
  </si>
  <si>
    <t xml:space="preserve">   Nemetalni mineralni proizvodi</t>
  </si>
  <si>
    <t>Non-Metallic Minerals</t>
  </si>
  <si>
    <t xml:space="preserve">   Transportna oprema</t>
  </si>
  <si>
    <t>Transport Equipment</t>
  </si>
  <si>
    <t xml:space="preserve">   Mašine, uređaji i metalni proizvodi</t>
  </si>
  <si>
    <t>Machinery, equip. and metal prod.</t>
  </si>
  <si>
    <t xml:space="preserve">   Rudarstvo i kamenolomi</t>
  </si>
  <si>
    <t>Mining and Quarring</t>
  </si>
  <si>
    <t xml:space="preserve">   Prerada hrane, pića i duhana</t>
  </si>
  <si>
    <t>Food, Beverages and Tobacco</t>
  </si>
  <si>
    <t xml:space="preserve">   Celuloza, papir i štampanje</t>
  </si>
  <si>
    <t>Paper, Pulp and Printing</t>
  </si>
  <si>
    <t xml:space="preserve">   Drvo i drveni proizvodi</t>
  </si>
  <si>
    <t>Wood and Wood Products</t>
  </si>
  <si>
    <t xml:space="preserve">   Tekstil i koža</t>
  </si>
  <si>
    <t>Textiles and Leather</t>
  </si>
  <si>
    <t xml:space="preserve">   Nespecificirano (industrija)</t>
  </si>
  <si>
    <t>Non-specified (industry)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</si>
  <si>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</si>
  <si>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</si>
  <si>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</si>
  <si>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</si>
  <si>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</si>
  <si>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</si>
  <si>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</si>
  <si>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Households</t>
  </si>
  <si>
    <t>Other consumers</t>
  </si>
  <si>
    <t>2. Bilans toplotne energije</t>
  </si>
  <si>
    <t>Balance of heat</t>
  </si>
  <si>
    <t>Proizvodnja energije transformacijom</t>
  </si>
  <si>
    <t>TJ</t>
  </si>
  <si>
    <t>Trasformation output</t>
  </si>
  <si>
    <t>Toplane</t>
  </si>
  <si>
    <t>District heating plants</t>
  </si>
  <si>
    <t>Consumption in the energy sector</t>
  </si>
  <si>
    <t>Prerađivačka industrija</t>
  </si>
  <si>
    <t>Manufacturing</t>
  </si>
  <si>
    <t>Utrošak goriva u toplanama</t>
  </si>
  <si>
    <t>Fuel use in district heating plans</t>
  </si>
  <si>
    <t>Mrki ugalj/ugljen</t>
  </si>
  <si>
    <t>t</t>
  </si>
  <si>
    <t>Brown coal</t>
  </si>
  <si>
    <t>Drvni i biljni otpad</t>
  </si>
  <si>
    <t>Wood and wood wastes</t>
  </si>
  <si>
    <t>Fuel oil, sulphur below &lt; 1%</t>
  </si>
  <si>
    <t>Loživo ulje, ekstra lako</t>
  </si>
  <si>
    <t>Fuel oil, extra light</t>
  </si>
  <si>
    <t>Prirodni plin /gas</t>
  </si>
  <si>
    <t>000Sm³</t>
  </si>
  <si>
    <t>Natural gas</t>
  </si>
  <si>
    <t>Ogrijevno drvo</t>
  </si>
  <si>
    <t>spm</t>
  </si>
  <si>
    <t>Wood fuel</t>
  </si>
  <si>
    <t>Utrošak goriva u termoelektranama</t>
  </si>
  <si>
    <t>Fuel use in district power plans</t>
  </si>
  <si>
    <t>000 t</t>
  </si>
  <si>
    <t>Lignit</t>
  </si>
  <si>
    <t>Lignite</t>
  </si>
  <si>
    <t>Utrošak goriva u energanama</t>
  </si>
  <si>
    <t>Fuel use in autoproducer</t>
  </si>
  <si>
    <t xml:space="preserve"> 000 t</t>
  </si>
  <si>
    <t>Utrošak goriva u koksarama</t>
  </si>
  <si>
    <t>Koksni i VP plin</t>
  </si>
  <si>
    <t>Coke  Gas/ Blast Furnace Gas</t>
  </si>
  <si>
    <t>1.  Bilans električne energije</t>
  </si>
  <si>
    <t xml:space="preserve"> Balance of electricity</t>
  </si>
  <si>
    <t>Domaćinstva/Kućanstva</t>
  </si>
  <si>
    <t xml:space="preserve"> </t>
  </si>
  <si>
    <t>Pelet</t>
  </si>
  <si>
    <r>
      <t xml:space="preserve">Loživo ulje, sumpor </t>
    </r>
    <r>
      <rPr>
        <sz val="9"/>
        <color indexed="8"/>
        <rFont val="Arial Narrow"/>
        <family val="2"/>
        <charset val="238"/>
      </rPr>
      <t>&lt;1℅</t>
    </r>
  </si>
  <si>
    <t>Pellet</t>
  </si>
  <si>
    <t>Koksni ugalj</t>
  </si>
  <si>
    <t>Coking Coal</t>
  </si>
  <si>
    <t>Vjetroenergija</t>
  </si>
  <si>
    <t>Solarna energija</t>
  </si>
  <si>
    <t>Wind power energy</t>
  </si>
  <si>
    <t>Solar energy</t>
  </si>
  <si>
    <t>Pumpni rad</t>
  </si>
  <si>
    <t>Used for pumped storage</t>
  </si>
  <si>
    <t>Potrošnja u energetskom sektoru</t>
  </si>
  <si>
    <t>Fuel oil, sulphur below ≥ 1%</t>
  </si>
  <si>
    <t>Loživo ulje extra lako</t>
  </si>
  <si>
    <r>
      <t xml:space="preserve">Jed. mjere
</t>
    </r>
    <r>
      <rPr>
        <i/>
        <sz val="9"/>
        <color indexed="8"/>
        <rFont val="Arial Narrow"/>
        <family val="2"/>
        <charset val="238"/>
      </rPr>
      <t xml:space="preserve"> Unit</t>
    </r>
  </si>
  <si>
    <t>Fuel use in coke plants</t>
  </si>
  <si>
    <t>Drvni I biljni otpad</t>
  </si>
  <si>
    <t>Potrošnja električne energije po sektorima, FBiH, 2021</t>
  </si>
  <si>
    <t>Electricity consumption by sectors, FBiH, 2021</t>
  </si>
  <si>
    <t>%</t>
  </si>
  <si>
    <t>Domaćinstva Households</t>
  </si>
  <si>
    <t>Ostali sektori Other consumers</t>
  </si>
  <si>
    <t>Ukupno</t>
  </si>
  <si>
    <t>Potrošnja toplotne energije po sektorima, FBiH, 2021</t>
  </si>
  <si>
    <t>Thermal energy consumption by sectors, FBiH, 2021</t>
  </si>
  <si>
    <t>Prerađivačka industrija Manufacturing</t>
  </si>
  <si>
    <t>Ostali potrošači</t>
  </si>
  <si>
    <t>Ostali potrošači Other consumers</t>
  </si>
  <si>
    <t>Dizelska goriva, nafta D2</t>
  </si>
  <si>
    <r>
      <t>103</t>
    </r>
    <r>
      <rPr>
        <sz val="9"/>
        <color indexed="8"/>
        <rFont val="Calibri"/>
        <family val="2"/>
      </rPr>
      <t>*</t>
    </r>
  </si>
  <si>
    <t>-</t>
  </si>
  <si>
    <t>* korigovan podatak</t>
  </si>
  <si>
    <t>Energetski sektor                     Energy sector</t>
  </si>
  <si>
    <t>Industrijski sektor     Manufacturing industry</t>
  </si>
  <si>
    <t>Koksni  plin</t>
  </si>
  <si>
    <r>
      <t>180.367</t>
    </r>
    <r>
      <rPr>
        <sz val="9"/>
        <rFont val="Arial Narrow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</si>
</sst>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color rgb="FF00000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6" fillId="2" borderId="0" xfId="1" applyFont="1" applyFill="1"/>
    <xf numFmtId="0" fontId="5" fillId="2" borderId="0" xfId="1" applyFont="1" applyFill="1"/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1" applyFont="1" applyFill="1" applyAlignment="1">
      <alignment horizontal="right"/>
    </xf>
    <xf numFmtId="0" fontId="17" fillId="0" borderId="0" xfId="0" applyFont="1"/>
    <xf numFmtId="3" fontId="0" fillId="0" borderId="0" xfId="0" applyNumberFormat="1"/>
    <xf numFmtId="0" fontId="16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15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0" fontId="18" fillId="2" borderId="0" xfId="0" applyFont="1" applyFill="1"/>
    <xf numFmtId="0" fontId="18" fillId="0" borderId="0" xfId="0" applyFo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6" fillId="2" borderId="0" xfId="1" applyFont="1" applyFill="1" applyBorder="1"/>
    <xf numFmtId="0" fontId="12" fillId="2" borderId="0" xfId="1" applyFont="1" applyFill="1" applyBorder="1"/>
    <xf numFmtId="164" fontId="0" fillId="0" borderId="0" xfId="0" applyNumberFormat="1"/>
    <xf numFmtId="164" fontId="0" fillId="0" borderId="0" xfId="0" applyNumberFormat="1" applyFill="1" applyBorder="1"/>
    <xf numFmtId="165" fontId="0" fillId="0" borderId="0" xfId="0" applyNumberFormat="1" applyFill="1" applyBorder="1"/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/>
    </xf>
    <xf numFmtId="3" fontId="4" fillId="2" borderId="11" xfId="1" applyNumberFormat="1" applyFont="1" applyFill="1" applyBorder="1" applyAlignment="1">
      <alignment horizontal="center"/>
    </xf>
    <xf numFmtId="3" fontId="3" fillId="2" borderId="11" xfId="1" applyNumberFormat="1" applyFont="1" applyFill="1" applyBorder="1" applyAlignment="1">
      <alignment horizontal="center"/>
    </xf>
    <xf numFmtId="3" fontId="13" fillId="2" borderId="11" xfId="1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23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4" fontId="22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4" fillId="2" borderId="11" xfId="0" applyNumberFormat="1" applyFont="1" applyFill="1" applyBorder="1" applyAlignment="1">
      <alignment horizontal="center" vertical="center"/>
    </xf>
    <xf numFmtId="0" fontId="25" fillId="0" borderId="0" xfId="0" applyFont="1"/>
    <xf numFmtId="3" fontId="19" fillId="0" borderId="11" xfId="0" applyNumberFormat="1" applyFont="1" applyFill="1" applyBorder="1" applyAlignment="1">
      <alignment horizontal="center" vertical="center"/>
    </xf>
    <xf numFmtId="0" fontId="26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00598868803367E-2"/>
          <c:y val="0.10977447263536504"/>
          <c:w val="0.52500985792268928"/>
          <c:h val="0.75304444267698856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[1]Sheet1!$C$4:$D$7</c:f>
              <c:multiLvlStrCache>
                <c:ptCount val="2"/>
                <c:lvl>
                  <c:pt idx="0">
                    <c:v>Ostali sektori Other consumers</c:v>
                  </c:pt>
                  <c:pt idx="1">
                    <c:v>0</c:v>
                  </c:pt>
                </c:lvl>
                <c:lvl>
                  <c:pt idx="0">
                    <c:v>Domaćinstva Households</c:v>
                  </c:pt>
                  <c:pt idx="1">
                    <c:v>0</c:v>
                  </c:pt>
                </c:lvl>
                <c:lvl>
                  <c:pt idx="0">
                    <c:v>Industrijski sektor manufacturing industry</c:v>
                  </c:pt>
                  <c:pt idx="1">
                    <c:v>0</c:v>
                  </c:pt>
                </c:lvl>
                <c:lvl>
                  <c:pt idx="0">
                    <c:v>Energetski sektor Energy sector</c:v>
                  </c:pt>
                  <c:pt idx="1">
                    <c:v>0</c:v>
                  </c:pt>
                </c:lvl>
              </c:multiLvlStrCache>
            </c:multiLvlStrRef>
          </c:cat>
          <c:val>
            <c:numRef>
              <c:f>[1]Sheet1!$B$4:$B$7</c:f>
              <c:numCache>
                <c:formatCode>General</c:formatCode>
                <c:ptCount val="4"/>
                <c:pt idx="0">
                  <c:v>229</c:v>
                </c:pt>
                <c:pt idx="1">
                  <c:v>1691</c:v>
                </c:pt>
                <c:pt idx="2">
                  <c:v>2923</c:v>
                </c:pt>
                <c:pt idx="3">
                  <c:v>1718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3"/>
        <c:txPr>
          <a:bodyPr/>
          <a:lstStyle/>
          <a:p>
            <a:pPr>
              <a:defRPr sz="900" baseline="0">
                <a:latin typeface="Arial Narrow" panose="020B060602020203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5762387095979202"/>
          <c:y val="9.1650147752509958E-2"/>
          <c:w val="0.28474209209764273"/>
          <c:h val="0.87600612423447055"/>
        </c:manualLayout>
      </c:layout>
      <c:overlay val="1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3198106948041"/>
          <c:y val="6.7524765049530103E-2"/>
          <c:w val="0.55883962491265771"/>
          <c:h val="0.80581068495470309"/>
        </c:manualLayout>
      </c:layout>
      <c:pie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[1]Sheet1!$C$23:$C$25</c:f>
              <c:strCache>
                <c:ptCount val="3"/>
                <c:pt idx="0">
                  <c:v>Prerađivačka industrija Manufacturing</c:v>
                </c:pt>
                <c:pt idx="1">
                  <c:v>Domaćinstva Households</c:v>
                </c:pt>
                <c:pt idx="2">
                  <c:v>Ostali sektori Other consumers</c:v>
                </c:pt>
              </c:strCache>
            </c:strRef>
          </c:cat>
          <c:val>
            <c:numRef>
              <c:f>[1]Sheet1!$B$23:$B$25</c:f>
              <c:numCache>
                <c:formatCode>General</c:formatCode>
                <c:ptCount val="3"/>
                <c:pt idx="0">
                  <c:v>21</c:v>
                </c:pt>
                <c:pt idx="1">
                  <c:v>2965</c:v>
                </c:pt>
                <c:pt idx="2">
                  <c:v>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64557534335057"/>
          <c:y val="0.21900897468461603"/>
          <c:w val="0.24905464837029595"/>
          <c:h val="0.58886377106087551"/>
        </c:manualLayout>
      </c:layout>
      <c:overlay val="0"/>
      <c:txPr>
        <a:bodyPr/>
        <a:lstStyle/>
        <a:p>
          <a:pPr rtl="0">
            <a:defRPr sz="900">
              <a:latin typeface="Arial Narrow" panose="020B0606020202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0</xdr:row>
      <xdr:rowOff>152400</xdr:rowOff>
    </xdr:from>
    <xdr:to>
      <xdr:col>10</xdr:col>
      <xdr:colOff>419100</xdr:colOff>
      <xdr:row>11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175260</xdr:colOff>
      <xdr:row>21</xdr:row>
      <xdr:rowOff>0</xdr:rowOff>
    </xdr:from>
    <xdr:to>
      <xdr:col>10</xdr:col>
      <xdr:colOff>533400</xdr:colOff>
      <xdr:row>34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iha.jahic/AppData/Local/Microsoft/Windows/INetCache/Content.Outlook/GVR5DUYS/Pomo&#263;ne%20radnje_Potro&#353;nja%20energ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229</v>
          </cell>
          <cell r="C4" t="str">
            <v>Energetski sektor Energy sector</v>
          </cell>
          <cell r="D4">
            <v>0</v>
          </cell>
        </row>
        <row r="5">
          <cell r="B5">
            <v>1691</v>
          </cell>
          <cell r="C5" t="str">
            <v>Industrijski sektor manufacturing industry</v>
          </cell>
          <cell r="D5">
            <v>0</v>
          </cell>
        </row>
        <row r="6">
          <cell r="B6">
            <v>2923</v>
          </cell>
          <cell r="C6" t="str">
            <v>Domaćinstva Households</v>
          </cell>
          <cell r="D6">
            <v>0</v>
          </cell>
        </row>
        <row r="7">
          <cell r="B7">
            <v>1718</v>
          </cell>
          <cell r="C7" t="str">
            <v>Ostali sektori Other consumers</v>
          </cell>
          <cell r="D7">
            <v>0</v>
          </cell>
        </row>
        <row r="23">
          <cell r="B23">
            <v>21</v>
          </cell>
          <cell r="C23" t="str">
            <v>Prerađivačka industrija Manufacturing</v>
          </cell>
        </row>
        <row r="24">
          <cell r="B24">
            <v>2965</v>
          </cell>
          <cell r="C24" t="str">
            <v>Domaćinstva Households</v>
          </cell>
        </row>
        <row r="25">
          <cell r="B25">
            <v>989</v>
          </cell>
          <cell r="C25" t="str">
            <v>Ostali sektori Other consumers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J18" sqref="J18"/>
    </sheetView>
  </sheetViews>
  <sheetFormatPr defaultColWidth="5.7109375" defaultRowHeight="15" x14ac:dyDescent="0.25"/>
  <cols>
    <col min="1" max="1" width="31.140625" style="27" customWidth="1"/>
    <col min="2" max="2" width="9.7109375" style="27" customWidth="1"/>
    <col min="3" max="3" width="9.85546875" style="27" customWidth="1"/>
    <col min="4" max="4" width="31.5703125" style="27" customWidth="1"/>
    <col min="7" max="7" width="9" customWidth="1"/>
  </cols>
  <sheetData>
    <row r="1" spans="1:7" x14ac:dyDescent="0.25">
      <c r="A1" s="114" t="s">
        <v>91</v>
      </c>
      <c r="B1" s="114"/>
      <c r="C1" s="114"/>
      <c r="D1" s="114"/>
    </row>
    <row r="2" spans="1:7" x14ac:dyDescent="0.25">
      <c r="A2" s="115" t="s">
        <v>92</v>
      </c>
      <c r="B2" s="115"/>
      <c r="C2" s="115"/>
      <c r="D2" s="115"/>
    </row>
    <row r="3" spans="1:7" x14ac:dyDescent="0.25">
      <c r="A3" s="35"/>
      <c r="B3" s="35"/>
      <c r="C3" s="36"/>
      <c r="D3" s="37" t="s">
        <v>0</v>
      </c>
    </row>
    <row r="4" spans="1:7" ht="18" customHeight="1" thickBot="1" x14ac:dyDescent="0.3">
      <c r="A4" s="5"/>
      <c r="B4" s="56">
        <v>2021</v>
      </c>
      <c r="C4" s="56">
        <v>2022</v>
      </c>
      <c r="D4" s="6"/>
    </row>
    <row r="5" spans="1:7" ht="15.75" thickTop="1" x14ac:dyDescent="0.25">
      <c r="A5" s="5"/>
      <c r="B5" s="57"/>
      <c r="C5" s="57"/>
      <c r="D5" s="6"/>
      <c r="G5" s="32"/>
    </row>
    <row r="6" spans="1:7" x14ac:dyDescent="0.25">
      <c r="A6" s="7" t="s">
        <v>1</v>
      </c>
      <c r="B6" s="58">
        <v>9919</v>
      </c>
      <c r="C6" s="58">
        <v>8442</v>
      </c>
      <c r="D6" s="8" t="s">
        <v>2</v>
      </c>
      <c r="G6" s="32"/>
    </row>
    <row r="7" spans="1:7" x14ac:dyDescent="0.25">
      <c r="A7" s="5" t="s">
        <v>3</v>
      </c>
      <c r="B7" s="59">
        <v>3838</v>
      </c>
      <c r="C7" s="59">
        <v>2501</v>
      </c>
      <c r="D7" s="28" t="s">
        <v>4</v>
      </c>
      <c r="G7" s="32"/>
    </row>
    <row r="8" spans="1:7" x14ac:dyDescent="0.25">
      <c r="A8" s="5" t="s">
        <v>5</v>
      </c>
      <c r="B8" s="59">
        <v>5413</v>
      </c>
      <c r="C8" s="59">
        <v>5110</v>
      </c>
      <c r="D8" s="28" t="s">
        <v>6</v>
      </c>
      <c r="G8" s="32"/>
    </row>
    <row r="9" spans="1:7" x14ac:dyDescent="0.25">
      <c r="A9" s="5" t="s">
        <v>7</v>
      </c>
      <c r="B9" s="59">
        <v>341</v>
      </c>
      <c r="C9" s="59">
        <v>353</v>
      </c>
      <c r="D9" s="28" t="s">
        <v>8</v>
      </c>
      <c r="G9" s="32"/>
    </row>
    <row r="10" spans="1:7" x14ac:dyDescent="0.25">
      <c r="A10" s="5" t="s">
        <v>101</v>
      </c>
      <c r="B10" s="59">
        <v>56</v>
      </c>
      <c r="C10" s="59">
        <v>87</v>
      </c>
      <c r="D10" s="9" t="s">
        <v>103</v>
      </c>
    </row>
    <row r="11" spans="1:7" x14ac:dyDescent="0.25">
      <c r="A11" s="5" t="s">
        <v>100</v>
      </c>
      <c r="B11" s="59">
        <v>271</v>
      </c>
      <c r="C11" s="59">
        <v>391</v>
      </c>
      <c r="D11" s="9" t="s">
        <v>102</v>
      </c>
      <c r="G11" s="19"/>
    </row>
    <row r="12" spans="1:7" x14ac:dyDescent="0.25">
      <c r="A12" s="5"/>
      <c r="B12" s="59"/>
      <c r="C12" s="59"/>
      <c r="D12" s="9"/>
    </row>
    <row r="13" spans="1:7" x14ac:dyDescent="0.25">
      <c r="A13" s="7" t="s">
        <v>9</v>
      </c>
      <c r="B13" s="58">
        <v>699</v>
      </c>
      <c r="C13" s="58">
        <v>698</v>
      </c>
      <c r="D13" s="8" t="s">
        <v>10</v>
      </c>
    </row>
    <row r="14" spans="1:7" x14ac:dyDescent="0.25">
      <c r="A14" s="7"/>
      <c r="B14" s="60"/>
      <c r="C14" s="60"/>
      <c r="D14" s="29"/>
    </row>
    <row r="15" spans="1:7" x14ac:dyDescent="0.25">
      <c r="A15" s="7" t="s">
        <v>11</v>
      </c>
      <c r="B15" s="58">
        <v>9220</v>
      </c>
      <c r="C15" s="58">
        <v>7744</v>
      </c>
      <c r="D15" s="8" t="s">
        <v>12</v>
      </c>
      <c r="G15" s="19"/>
    </row>
    <row r="16" spans="1:7" x14ac:dyDescent="0.25">
      <c r="A16" s="5" t="s">
        <v>3</v>
      </c>
      <c r="B16" s="59">
        <v>3812</v>
      </c>
      <c r="C16" s="59">
        <v>2480</v>
      </c>
      <c r="D16" s="9" t="s">
        <v>4</v>
      </c>
    </row>
    <row r="17" spans="1:11" x14ac:dyDescent="0.25">
      <c r="A17" s="5" t="s">
        <v>5</v>
      </c>
      <c r="B17" s="59">
        <v>4841</v>
      </c>
      <c r="C17" s="59">
        <v>4544</v>
      </c>
      <c r="D17" s="9" t="s">
        <v>6</v>
      </c>
      <c r="G17" s="19"/>
    </row>
    <row r="18" spans="1:11" x14ac:dyDescent="0.25">
      <c r="A18" s="5" t="s">
        <v>7</v>
      </c>
      <c r="B18" s="59">
        <v>241</v>
      </c>
      <c r="C18" s="59">
        <v>242</v>
      </c>
      <c r="D18" s="9" t="s">
        <v>8</v>
      </c>
    </row>
    <row r="19" spans="1:11" x14ac:dyDescent="0.25">
      <c r="A19" s="5" t="s">
        <v>101</v>
      </c>
      <c r="B19" s="59">
        <v>56</v>
      </c>
      <c r="C19" s="59">
        <v>87</v>
      </c>
      <c r="D19" s="9" t="s">
        <v>103</v>
      </c>
      <c r="E19" t="s">
        <v>94</v>
      </c>
      <c r="G19" s="20"/>
    </row>
    <row r="20" spans="1:11" x14ac:dyDescent="0.25">
      <c r="A20" s="5" t="s">
        <v>100</v>
      </c>
      <c r="B20" s="59">
        <v>270</v>
      </c>
      <c r="C20" s="59">
        <v>391</v>
      </c>
      <c r="D20" s="9" t="s">
        <v>102</v>
      </c>
    </row>
    <row r="21" spans="1:11" x14ac:dyDescent="0.25">
      <c r="A21" s="5"/>
      <c r="B21" s="59"/>
      <c r="C21" s="59"/>
      <c r="D21" s="9"/>
    </row>
    <row r="22" spans="1:11" x14ac:dyDescent="0.25">
      <c r="A22" s="7" t="s">
        <v>13</v>
      </c>
      <c r="B22" s="58">
        <v>517</v>
      </c>
      <c r="C22" s="58">
        <v>499</v>
      </c>
      <c r="D22" s="30" t="s">
        <v>14</v>
      </c>
      <c r="H22" t="s">
        <v>94</v>
      </c>
    </row>
    <row r="23" spans="1:11" x14ac:dyDescent="0.25">
      <c r="A23" s="17" t="s">
        <v>104</v>
      </c>
      <c r="B23" s="61">
        <v>144</v>
      </c>
      <c r="C23" s="61">
        <v>35</v>
      </c>
      <c r="D23" s="31" t="s">
        <v>105</v>
      </c>
      <c r="E23" s="18"/>
    </row>
    <row r="24" spans="1:11" x14ac:dyDescent="0.25">
      <c r="A24" s="7" t="s">
        <v>15</v>
      </c>
      <c r="B24" s="61">
        <v>229</v>
      </c>
      <c r="C24" s="61">
        <v>187</v>
      </c>
      <c r="D24" s="30" t="s">
        <v>16</v>
      </c>
    </row>
    <row r="25" spans="1:11" x14ac:dyDescent="0.25">
      <c r="A25" s="7"/>
      <c r="B25" s="61"/>
      <c r="C25" s="61"/>
      <c r="D25" s="29"/>
      <c r="F25" s="21"/>
      <c r="G25" s="21"/>
      <c r="H25" s="21"/>
      <c r="I25" s="21"/>
      <c r="J25" s="21"/>
      <c r="K25" s="21"/>
    </row>
    <row r="26" spans="1:11" x14ac:dyDescent="0.25">
      <c r="A26" s="7" t="s">
        <v>17</v>
      </c>
      <c r="B26" s="61">
        <v>6332</v>
      </c>
      <c r="C26" s="61">
        <v>6608</v>
      </c>
      <c r="D26" s="30" t="s">
        <v>18</v>
      </c>
      <c r="F26" s="21"/>
      <c r="G26" s="22"/>
      <c r="H26" s="22"/>
      <c r="I26" s="22"/>
      <c r="J26" s="21"/>
      <c r="K26" s="22"/>
    </row>
    <row r="27" spans="1:11" x14ac:dyDescent="0.25">
      <c r="A27" s="5"/>
      <c r="B27" s="62"/>
      <c r="C27" s="62"/>
      <c r="D27" s="29"/>
      <c r="F27" s="23"/>
      <c r="G27" s="33"/>
      <c r="H27" s="34"/>
      <c r="I27" s="22"/>
      <c r="J27" s="21"/>
      <c r="K27" s="21"/>
    </row>
    <row r="28" spans="1:11" x14ac:dyDescent="0.25">
      <c r="A28" s="7" t="s">
        <v>19</v>
      </c>
      <c r="B28" s="61">
        <v>1691</v>
      </c>
      <c r="C28" s="61">
        <v>1654</v>
      </c>
      <c r="D28" s="8" t="s">
        <v>20</v>
      </c>
      <c r="F28" s="24"/>
      <c r="G28" s="33"/>
      <c r="H28" s="34"/>
      <c r="I28" s="21"/>
      <c r="J28" s="21"/>
      <c r="K28" s="21"/>
    </row>
    <row r="29" spans="1:11" x14ac:dyDescent="0.25">
      <c r="A29" s="5" t="s">
        <v>21</v>
      </c>
      <c r="B29" s="62">
        <v>600</v>
      </c>
      <c r="C29" s="62">
        <v>439</v>
      </c>
      <c r="D29" s="9" t="s">
        <v>22</v>
      </c>
      <c r="F29" s="23"/>
      <c r="G29" s="33"/>
      <c r="H29" s="34"/>
      <c r="I29" s="21"/>
      <c r="J29" s="21"/>
      <c r="K29" s="22"/>
    </row>
    <row r="30" spans="1:11" x14ac:dyDescent="0.25">
      <c r="A30" s="5" t="s">
        <v>23</v>
      </c>
      <c r="B30" s="62">
        <v>134</v>
      </c>
      <c r="C30" s="62">
        <v>158</v>
      </c>
      <c r="D30" s="9" t="s">
        <v>24</v>
      </c>
      <c r="F30" s="24"/>
      <c r="G30" s="33"/>
      <c r="H30" s="21"/>
      <c r="I30" s="21"/>
      <c r="J30" s="21"/>
      <c r="K30" s="21"/>
    </row>
    <row r="31" spans="1:11" x14ac:dyDescent="0.25">
      <c r="A31" s="5" t="s">
        <v>25</v>
      </c>
      <c r="B31" s="62">
        <v>73</v>
      </c>
      <c r="C31" s="62">
        <v>89</v>
      </c>
      <c r="D31" s="9" t="s">
        <v>26</v>
      </c>
      <c r="F31" s="24"/>
      <c r="G31" s="33"/>
      <c r="H31" s="21"/>
      <c r="I31" s="21"/>
      <c r="J31" s="21"/>
      <c r="K31" s="21"/>
    </row>
    <row r="32" spans="1:11" x14ac:dyDescent="0.25">
      <c r="A32" s="5" t="s">
        <v>27</v>
      </c>
      <c r="B32" s="62">
        <v>125</v>
      </c>
      <c r="C32" s="62">
        <v>197</v>
      </c>
      <c r="D32" s="9" t="s">
        <v>28</v>
      </c>
      <c r="F32" s="25"/>
      <c r="G32" s="33"/>
      <c r="H32" s="21"/>
      <c r="I32" s="21"/>
      <c r="J32" s="21"/>
      <c r="K32" s="21"/>
    </row>
    <row r="33" spans="1:11" x14ac:dyDescent="0.25">
      <c r="A33" s="5" t="s">
        <v>29</v>
      </c>
      <c r="B33" s="62">
        <v>34</v>
      </c>
      <c r="C33" s="62">
        <v>34</v>
      </c>
      <c r="D33" s="9" t="s">
        <v>30</v>
      </c>
      <c r="F33" s="23"/>
      <c r="G33" s="33"/>
      <c r="H33" s="21"/>
      <c r="I33" s="21"/>
      <c r="J33" s="21"/>
      <c r="K33" s="21"/>
    </row>
    <row r="34" spans="1:11" x14ac:dyDescent="0.25">
      <c r="A34" s="5" t="s">
        <v>31</v>
      </c>
      <c r="B34" s="62">
        <v>144</v>
      </c>
      <c r="C34" s="62">
        <v>168</v>
      </c>
      <c r="D34" s="9" t="s">
        <v>32</v>
      </c>
      <c r="F34" s="24"/>
      <c r="G34" s="33"/>
      <c r="H34" s="21"/>
      <c r="I34" s="21"/>
      <c r="J34" s="21"/>
      <c r="K34" s="21"/>
    </row>
    <row r="35" spans="1:11" x14ac:dyDescent="0.25">
      <c r="A35" s="5" t="s">
        <v>33</v>
      </c>
      <c r="B35" s="62">
        <v>26</v>
      </c>
      <c r="C35" s="62">
        <v>28</v>
      </c>
      <c r="D35" s="9" t="s">
        <v>34</v>
      </c>
      <c r="F35" s="24"/>
      <c r="G35" s="33"/>
      <c r="H35" s="21"/>
      <c r="I35" s="21"/>
      <c r="J35" s="21"/>
      <c r="K35" s="21"/>
    </row>
    <row r="36" spans="1:11" x14ac:dyDescent="0.25">
      <c r="A36" s="5" t="s">
        <v>35</v>
      </c>
      <c r="B36" s="62">
        <v>157</v>
      </c>
      <c r="C36" s="62">
        <v>149</v>
      </c>
      <c r="D36" s="9" t="s">
        <v>36</v>
      </c>
      <c r="F36" s="24"/>
      <c r="G36" s="21"/>
      <c r="H36" s="21"/>
      <c r="I36" s="21"/>
      <c r="J36" s="21"/>
      <c r="K36" s="21"/>
    </row>
    <row r="37" spans="1:11" x14ac:dyDescent="0.25">
      <c r="A37" s="5" t="s">
        <v>37</v>
      </c>
      <c r="B37" s="62">
        <v>172</v>
      </c>
      <c r="C37" s="62">
        <v>174</v>
      </c>
      <c r="D37" s="9" t="s">
        <v>38</v>
      </c>
      <c r="F37" s="24"/>
      <c r="G37" s="21"/>
      <c r="H37" s="21"/>
      <c r="I37" s="21"/>
      <c r="J37" s="21"/>
      <c r="K37" s="21"/>
    </row>
    <row r="38" spans="1:11" x14ac:dyDescent="0.25">
      <c r="A38" s="5" t="s">
        <v>39</v>
      </c>
      <c r="B38" s="62">
        <v>83</v>
      </c>
      <c r="C38" s="62">
        <v>92</v>
      </c>
      <c r="D38" s="9" t="s">
        <v>40</v>
      </c>
      <c r="F38" s="24"/>
      <c r="G38" s="21"/>
      <c r="H38" s="21"/>
      <c r="I38" s="21"/>
      <c r="J38" s="21"/>
      <c r="K38" s="21"/>
    </row>
    <row r="39" spans="1:11" x14ac:dyDescent="0.25">
      <c r="A39" s="5" t="s">
        <v>41</v>
      </c>
      <c r="B39" s="62">
        <v>44</v>
      </c>
      <c r="C39" s="62">
        <v>40</v>
      </c>
      <c r="D39" s="9" t="s">
        <v>42</v>
      </c>
      <c r="F39" s="24"/>
      <c r="G39" s="21"/>
      <c r="H39" s="21"/>
      <c r="I39" s="21"/>
      <c r="J39" s="21"/>
      <c r="K39" s="21"/>
    </row>
    <row r="40" spans="1:11" x14ac:dyDescent="0.25">
      <c r="A40" s="5" t="s">
        <v>43</v>
      </c>
      <c r="B40" s="62">
        <v>99</v>
      </c>
      <c r="C40" s="62">
        <v>86</v>
      </c>
      <c r="D40" s="9" t="s">
        <v>44</v>
      </c>
      <c r="F40" s="24"/>
      <c r="G40" s="21"/>
      <c r="H40" s="21"/>
      <c r="I40" s="21"/>
      <c r="J40" s="21"/>
      <c r="K40" s="21"/>
    </row>
    <row r="41" spans="1:11" x14ac:dyDescent="0.25">
      <c r="A41" s="5"/>
      <c r="B41" s="62"/>
      <c r="C41" s="62"/>
      <c r="D41" s="9"/>
      <c r="F41" s="24"/>
      <c r="G41" s="21"/>
      <c r="H41" s="21"/>
      <c r="I41" s="21"/>
      <c r="J41" s="21"/>
      <c r="K41" s="21"/>
    </row>
    <row r="42" spans="1:11" x14ac:dyDescent="0.25">
      <c r="A42" s="7" t="s">
        <v>45</v>
      </c>
      <c r="B42" s="61">
        <v>46</v>
      </c>
      <c r="C42" s="61">
        <v>52</v>
      </c>
      <c r="D42" s="8" t="s">
        <v>46</v>
      </c>
      <c r="F42" s="21"/>
      <c r="G42" s="21"/>
      <c r="H42" s="21"/>
      <c r="I42" s="21"/>
      <c r="J42" s="21"/>
      <c r="K42" s="21"/>
    </row>
    <row r="43" spans="1:11" x14ac:dyDescent="0.25">
      <c r="A43" s="7" t="s">
        <v>47</v>
      </c>
      <c r="B43" s="61">
        <v>34</v>
      </c>
      <c r="C43" s="61">
        <v>38</v>
      </c>
      <c r="D43" s="8" t="s">
        <v>48</v>
      </c>
      <c r="F43" s="21"/>
      <c r="G43" s="22"/>
      <c r="H43" s="21"/>
      <c r="I43" s="21"/>
      <c r="J43" s="21"/>
      <c r="K43" s="21"/>
    </row>
    <row r="44" spans="1:11" x14ac:dyDescent="0.25">
      <c r="A44" s="7" t="s">
        <v>49</v>
      </c>
      <c r="B44" s="61">
        <v>20</v>
      </c>
      <c r="C44" s="61">
        <v>23</v>
      </c>
      <c r="D44" s="8" t="s">
        <v>50</v>
      </c>
    </row>
    <row r="45" spans="1:11" x14ac:dyDescent="0.25">
      <c r="A45" s="7" t="s">
        <v>51</v>
      </c>
      <c r="B45" s="61">
        <v>2923</v>
      </c>
      <c r="C45" s="61">
        <v>3215</v>
      </c>
      <c r="D45" s="8" t="s">
        <v>52</v>
      </c>
    </row>
    <row r="46" spans="1:11" x14ac:dyDescent="0.25">
      <c r="A46" s="7" t="s">
        <v>121</v>
      </c>
      <c r="B46" s="61">
        <v>1618</v>
      </c>
      <c r="C46" s="61">
        <v>1626</v>
      </c>
      <c r="D46" s="8" t="s">
        <v>53</v>
      </c>
    </row>
    <row r="47" spans="1:11" x14ac:dyDescent="0.25">
      <c r="A47" s="26"/>
      <c r="B47" s="26"/>
      <c r="D47" s="26"/>
    </row>
    <row r="48" spans="1:11" x14ac:dyDescent="0.25">
      <c r="A48" s="26"/>
      <c r="B48" s="26"/>
      <c r="C48" s="26"/>
      <c r="D48" s="26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Normal="100" workbookViewId="0">
      <selection activeCell="Q9" sqref="Q9"/>
    </sheetView>
  </sheetViews>
  <sheetFormatPr defaultRowHeight="15" x14ac:dyDescent="0.25"/>
  <cols>
    <col min="1" max="1" width="1.42578125" customWidth="1"/>
    <col min="2" max="2" width="7.7109375" customWidth="1"/>
    <col min="3" max="3" width="5" customWidth="1"/>
    <col min="4" max="4" width="7.5703125" customWidth="1"/>
    <col min="5" max="5" width="3.28515625" customWidth="1"/>
    <col min="6" max="6" width="8" customWidth="1"/>
    <col min="7" max="7" width="7.85546875" customWidth="1"/>
    <col min="8" max="8" width="7.5703125" customWidth="1"/>
    <col min="9" max="9" width="0" hidden="1" customWidth="1"/>
    <col min="10" max="10" width="6.7109375" customWidth="1"/>
    <col min="11" max="11" width="3.7109375" customWidth="1"/>
    <col min="12" max="12" width="3.5703125" customWidth="1"/>
    <col min="13" max="13" width="7.42578125" customWidth="1"/>
    <col min="14" max="14" width="7.28515625" customWidth="1"/>
    <col min="15" max="15" width="8.85546875" customWidth="1"/>
  </cols>
  <sheetData>
    <row r="1" spans="1:21" x14ac:dyDescent="0.25">
      <c r="A1" s="124" t="s">
        <v>54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21" ht="15.75" thickBot="1" x14ac:dyDescent="0.3">
      <c r="A2" s="46"/>
      <c r="B2" s="139" t="s">
        <v>55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21" ht="27.75" thickBot="1" x14ac:dyDescent="0.3">
      <c r="A3" s="46"/>
      <c r="B3" s="1"/>
      <c r="C3" s="1"/>
      <c r="D3" s="1"/>
      <c r="E3" s="1"/>
      <c r="F3" s="1"/>
      <c r="G3" s="38" t="s">
        <v>109</v>
      </c>
      <c r="H3" s="90">
        <v>2021</v>
      </c>
      <c r="I3" s="142">
        <v>2022</v>
      </c>
      <c r="J3" s="143"/>
      <c r="K3" s="2"/>
      <c r="L3" s="2"/>
      <c r="M3" s="2"/>
      <c r="N3" s="2"/>
      <c r="O3" s="2"/>
    </row>
    <row r="4" spans="1:21" x14ac:dyDescent="0.25">
      <c r="A4" s="127"/>
      <c r="B4" s="127"/>
      <c r="C4" s="127"/>
      <c r="D4" s="127"/>
      <c r="E4" s="127"/>
      <c r="F4" s="128"/>
      <c r="G4" s="67"/>
      <c r="H4" s="91"/>
      <c r="I4" s="45"/>
      <c r="J4" s="74"/>
      <c r="K4" s="3"/>
      <c r="L4" s="3"/>
      <c r="M4" s="44"/>
      <c r="N4" s="14"/>
      <c r="O4" s="47"/>
    </row>
    <row r="5" spans="1:21" x14ac:dyDescent="0.25">
      <c r="A5" s="129" t="s">
        <v>56</v>
      </c>
      <c r="B5" s="129"/>
      <c r="C5" s="129"/>
      <c r="D5" s="129"/>
      <c r="E5" s="129"/>
      <c r="F5" s="130"/>
      <c r="G5" s="71" t="s">
        <v>57</v>
      </c>
      <c r="H5" s="92">
        <v>4337</v>
      </c>
      <c r="I5" s="43"/>
      <c r="J5" s="75">
        <v>4232</v>
      </c>
      <c r="K5" s="12" t="s">
        <v>58</v>
      </c>
      <c r="L5" s="12"/>
      <c r="M5" s="12"/>
      <c r="N5" s="12"/>
      <c r="O5" s="12"/>
    </row>
    <row r="6" spans="1:21" x14ac:dyDescent="0.25">
      <c r="A6" s="131" t="s">
        <v>59</v>
      </c>
      <c r="B6" s="131"/>
      <c r="C6" s="131"/>
      <c r="D6" s="131"/>
      <c r="E6" s="131"/>
      <c r="F6" s="132"/>
      <c r="G6" s="71" t="s">
        <v>57</v>
      </c>
      <c r="H6" s="93">
        <v>2175</v>
      </c>
      <c r="I6" s="39"/>
      <c r="J6" s="72">
        <v>2019</v>
      </c>
      <c r="K6" s="13" t="s">
        <v>60</v>
      </c>
      <c r="L6" s="13"/>
      <c r="M6" s="13"/>
      <c r="N6" s="13"/>
      <c r="O6" s="13"/>
    </row>
    <row r="7" spans="1:21" x14ac:dyDescent="0.25">
      <c r="A7" s="48"/>
      <c r="B7" s="131" t="s">
        <v>5</v>
      </c>
      <c r="C7" s="131"/>
      <c r="D7" s="131"/>
      <c r="E7" s="131"/>
      <c r="F7" s="132"/>
      <c r="G7" s="71" t="s">
        <v>57</v>
      </c>
      <c r="H7" s="93">
        <v>1551</v>
      </c>
      <c r="I7" s="71"/>
      <c r="J7" s="72">
        <v>1615</v>
      </c>
      <c r="K7" s="13" t="s">
        <v>6</v>
      </c>
      <c r="L7" s="13"/>
      <c r="M7" s="13"/>
      <c r="N7" s="13"/>
      <c r="O7" s="13"/>
    </row>
    <row r="8" spans="1:21" x14ac:dyDescent="0.25">
      <c r="A8" s="131" t="s">
        <v>7</v>
      </c>
      <c r="B8" s="131"/>
      <c r="C8" s="131"/>
      <c r="D8" s="131"/>
      <c r="E8" s="131"/>
      <c r="F8" s="132"/>
      <c r="G8" s="71" t="s">
        <v>57</v>
      </c>
      <c r="H8" s="93">
        <v>611</v>
      </c>
      <c r="I8" s="39"/>
      <c r="J8" s="72">
        <v>598</v>
      </c>
      <c r="K8" s="13" t="s">
        <v>8</v>
      </c>
      <c r="L8" s="13"/>
      <c r="M8" s="13"/>
      <c r="N8" s="13"/>
      <c r="O8" s="13"/>
    </row>
    <row r="9" spans="1:21" x14ac:dyDescent="0.25">
      <c r="A9" s="46"/>
      <c r="B9" s="49"/>
      <c r="C9" s="49"/>
      <c r="D9" s="10"/>
      <c r="E9" s="78"/>
      <c r="F9" s="78"/>
      <c r="G9" s="71"/>
      <c r="H9" s="93"/>
      <c r="I9" s="39"/>
      <c r="J9" s="72"/>
      <c r="K9" s="13"/>
      <c r="L9" s="13"/>
      <c r="M9" s="14"/>
      <c r="N9" s="14"/>
      <c r="O9" s="47"/>
      <c r="Q9" t="s">
        <v>94</v>
      </c>
      <c r="R9" t="s">
        <v>94</v>
      </c>
    </row>
    <row r="10" spans="1:21" x14ac:dyDescent="0.25">
      <c r="A10" s="129" t="s">
        <v>106</v>
      </c>
      <c r="B10" s="129"/>
      <c r="C10" s="129"/>
      <c r="D10" s="129"/>
      <c r="E10" s="129"/>
      <c r="F10" s="130"/>
      <c r="G10" s="71" t="s">
        <v>57</v>
      </c>
      <c r="H10" s="92">
        <v>24</v>
      </c>
      <c r="I10" s="43"/>
      <c r="J10" s="75">
        <v>32</v>
      </c>
      <c r="K10" s="12" t="s">
        <v>61</v>
      </c>
      <c r="L10" s="12"/>
      <c r="M10" s="63"/>
      <c r="N10" s="14"/>
      <c r="O10" s="47"/>
      <c r="U10" t="s">
        <v>94</v>
      </c>
    </row>
    <row r="11" spans="1:21" x14ac:dyDescent="0.25">
      <c r="A11" s="50"/>
      <c r="B11" s="11"/>
      <c r="C11" s="11"/>
      <c r="D11" s="11"/>
      <c r="E11" s="4"/>
      <c r="F11" s="4"/>
      <c r="G11" s="71"/>
      <c r="H11" s="94"/>
      <c r="I11" s="146"/>
      <c r="J11" s="147"/>
      <c r="K11" s="15"/>
      <c r="L11" s="15"/>
      <c r="M11" s="16"/>
      <c r="N11" s="16"/>
      <c r="O11" s="51"/>
      <c r="T11" t="s">
        <v>94</v>
      </c>
    </row>
    <row r="12" spans="1:21" x14ac:dyDescent="0.25">
      <c r="A12" s="129" t="s">
        <v>13</v>
      </c>
      <c r="B12" s="129"/>
      <c r="C12" s="129"/>
      <c r="D12" s="129"/>
      <c r="E12" s="129"/>
      <c r="F12" s="130"/>
      <c r="G12" s="71" t="s">
        <v>57</v>
      </c>
      <c r="H12" s="92">
        <v>338</v>
      </c>
      <c r="I12" s="43"/>
      <c r="J12" s="75">
        <v>346</v>
      </c>
      <c r="K12" s="12" t="s">
        <v>14</v>
      </c>
      <c r="L12" s="12"/>
      <c r="M12" s="14"/>
      <c r="N12" s="14"/>
      <c r="O12" s="47"/>
    </row>
    <row r="13" spans="1:21" x14ac:dyDescent="0.25">
      <c r="A13" s="46"/>
      <c r="B13" s="49"/>
      <c r="C13" s="49"/>
      <c r="D13" s="10"/>
      <c r="E13" s="79"/>
      <c r="F13" s="79"/>
      <c r="G13" s="71"/>
      <c r="H13" s="95"/>
      <c r="I13" s="144"/>
      <c r="J13" s="145"/>
      <c r="K13" s="12"/>
      <c r="L13" s="12"/>
      <c r="M13" s="14"/>
      <c r="N13" s="14"/>
      <c r="O13" s="47"/>
      <c r="R13" t="s">
        <v>94</v>
      </c>
    </row>
    <row r="14" spans="1:21" x14ac:dyDescent="0.25">
      <c r="A14" s="129" t="s">
        <v>17</v>
      </c>
      <c r="B14" s="129"/>
      <c r="C14" s="129"/>
      <c r="D14" s="129"/>
      <c r="E14" s="129"/>
      <c r="F14" s="130"/>
      <c r="G14" s="71" t="s">
        <v>57</v>
      </c>
      <c r="H14" s="96">
        <v>3975</v>
      </c>
      <c r="I14" s="42"/>
      <c r="J14" s="76">
        <v>3854</v>
      </c>
      <c r="K14" s="12" t="s">
        <v>18</v>
      </c>
      <c r="L14" s="12"/>
      <c r="M14" s="14"/>
      <c r="N14" s="14"/>
      <c r="O14" s="47"/>
    </row>
    <row r="15" spans="1:21" x14ac:dyDescent="0.25">
      <c r="A15" s="131" t="s">
        <v>62</v>
      </c>
      <c r="B15" s="131"/>
      <c r="C15" s="131"/>
      <c r="D15" s="131"/>
      <c r="E15" s="131"/>
      <c r="F15" s="132"/>
      <c r="G15" s="71" t="s">
        <v>57</v>
      </c>
      <c r="H15" s="93">
        <v>21</v>
      </c>
      <c r="I15" s="39"/>
      <c r="J15" s="72">
        <v>31</v>
      </c>
      <c r="K15" s="150" t="s">
        <v>63</v>
      </c>
      <c r="L15" s="151"/>
      <c r="M15" s="151"/>
      <c r="N15" s="151"/>
      <c r="O15" s="151"/>
    </row>
    <row r="16" spans="1:21" x14ac:dyDescent="0.25">
      <c r="A16" s="131" t="s">
        <v>93</v>
      </c>
      <c r="B16" s="131"/>
      <c r="C16" s="131"/>
      <c r="D16" s="131"/>
      <c r="E16" s="131"/>
      <c r="F16" s="132"/>
      <c r="G16" s="71" t="s">
        <v>57</v>
      </c>
      <c r="H16" s="93">
        <v>2965</v>
      </c>
      <c r="I16" s="39"/>
      <c r="J16" s="72">
        <v>2836</v>
      </c>
      <c r="K16" s="150" t="s">
        <v>52</v>
      </c>
      <c r="L16" s="151"/>
      <c r="M16" s="151"/>
      <c r="N16" s="151"/>
      <c r="O16" s="151"/>
    </row>
    <row r="17" spans="1:21" x14ac:dyDescent="0.25">
      <c r="A17" s="131" t="s">
        <v>121</v>
      </c>
      <c r="B17" s="131"/>
      <c r="C17" s="131"/>
      <c r="D17" s="131"/>
      <c r="E17" s="131"/>
      <c r="F17" s="132"/>
      <c r="G17" s="71" t="s">
        <v>57</v>
      </c>
      <c r="H17" s="93">
        <v>989</v>
      </c>
      <c r="I17" s="39"/>
      <c r="J17" s="72">
        <v>987</v>
      </c>
      <c r="K17" s="150" t="s">
        <v>53</v>
      </c>
      <c r="L17" s="151"/>
      <c r="M17" s="151"/>
      <c r="N17" s="151"/>
      <c r="O17" s="151"/>
    </row>
    <row r="18" spans="1:21" x14ac:dyDescent="0.25">
      <c r="A18" s="46"/>
      <c r="B18" s="78"/>
      <c r="C18" s="78"/>
      <c r="D18" s="78"/>
      <c r="E18" s="78"/>
      <c r="F18" s="78"/>
      <c r="G18" s="67"/>
      <c r="H18" s="97"/>
      <c r="I18" s="40"/>
      <c r="J18" s="68"/>
      <c r="K18" s="13"/>
      <c r="L18" s="13"/>
      <c r="M18" s="13"/>
      <c r="N18" s="13"/>
      <c r="O18" s="13"/>
      <c r="R18" t="s">
        <v>94</v>
      </c>
    </row>
    <row r="19" spans="1:21" x14ac:dyDescent="0.25">
      <c r="A19" s="122" t="s">
        <v>64</v>
      </c>
      <c r="B19" s="122"/>
      <c r="C19" s="122"/>
      <c r="D19" s="122"/>
      <c r="E19" s="122"/>
      <c r="F19" s="123"/>
      <c r="G19" s="67"/>
      <c r="H19" s="97"/>
      <c r="I19" s="133"/>
      <c r="J19" s="134"/>
      <c r="K19" s="140" t="s">
        <v>65</v>
      </c>
      <c r="L19" s="141"/>
      <c r="M19" s="141"/>
      <c r="N19" s="141"/>
      <c r="O19" s="141"/>
    </row>
    <row r="20" spans="1:21" x14ac:dyDescent="0.25">
      <c r="A20" s="116" t="s">
        <v>66</v>
      </c>
      <c r="B20" s="116"/>
      <c r="C20" s="116"/>
      <c r="D20" s="116"/>
      <c r="E20" s="116"/>
      <c r="F20" s="117"/>
      <c r="G20" s="71" t="s">
        <v>67</v>
      </c>
      <c r="H20" s="93">
        <v>29588</v>
      </c>
      <c r="I20" s="39"/>
      <c r="J20" s="72">
        <v>28130</v>
      </c>
      <c r="K20" s="120" t="s">
        <v>68</v>
      </c>
      <c r="L20" s="121"/>
      <c r="M20" s="121"/>
      <c r="N20" s="121"/>
      <c r="O20" s="121"/>
      <c r="P20" s="116"/>
      <c r="Q20" s="116"/>
      <c r="R20" s="116"/>
      <c r="S20" s="116"/>
      <c r="T20" s="116"/>
      <c r="U20" s="117"/>
    </row>
    <row r="21" spans="1:21" x14ac:dyDescent="0.25">
      <c r="A21" s="116" t="s">
        <v>83</v>
      </c>
      <c r="B21" s="116"/>
      <c r="C21" s="116"/>
      <c r="D21" s="116"/>
      <c r="E21" s="116"/>
      <c r="F21" s="117"/>
      <c r="G21" s="71" t="s">
        <v>67</v>
      </c>
      <c r="H21" s="110" t="s">
        <v>125</v>
      </c>
      <c r="I21" s="39"/>
      <c r="J21" s="110" t="s">
        <v>125</v>
      </c>
      <c r="K21" s="120" t="s">
        <v>84</v>
      </c>
      <c r="L21" s="121"/>
      <c r="M21" s="121"/>
      <c r="N21" s="121"/>
      <c r="O21" s="121"/>
    </row>
    <row r="22" spans="1:21" x14ac:dyDescent="0.25">
      <c r="A22" s="116" t="s">
        <v>69</v>
      </c>
      <c r="B22" s="116"/>
      <c r="C22" s="116"/>
      <c r="D22" s="116"/>
      <c r="E22" s="116"/>
      <c r="F22" s="117"/>
      <c r="G22" s="71" t="s">
        <v>67</v>
      </c>
      <c r="H22" s="93">
        <v>17092</v>
      </c>
      <c r="I22" s="39"/>
      <c r="J22" s="72">
        <v>9858</v>
      </c>
      <c r="K22" s="118" t="s">
        <v>70</v>
      </c>
      <c r="L22" s="119"/>
      <c r="M22" s="119"/>
      <c r="N22" s="119"/>
      <c r="O22" s="119"/>
    </row>
    <row r="23" spans="1:21" x14ac:dyDescent="0.25">
      <c r="A23" s="116" t="s">
        <v>96</v>
      </c>
      <c r="B23" s="116"/>
      <c r="C23" s="116"/>
      <c r="D23" s="116"/>
      <c r="E23" s="116"/>
      <c r="F23" s="117"/>
      <c r="G23" s="71" t="s">
        <v>67</v>
      </c>
      <c r="H23" s="93">
        <v>351</v>
      </c>
      <c r="I23" s="39"/>
      <c r="J23" s="72">
        <v>833</v>
      </c>
      <c r="K23" s="120" t="s">
        <v>107</v>
      </c>
      <c r="L23" s="121"/>
      <c r="M23" s="121"/>
      <c r="N23" s="121"/>
      <c r="O23" s="121"/>
      <c r="Q23" s="111" t="s">
        <v>125</v>
      </c>
    </row>
    <row r="24" spans="1:21" x14ac:dyDescent="0.25">
      <c r="A24" s="116" t="s">
        <v>72</v>
      </c>
      <c r="B24" s="116"/>
      <c r="C24" s="116"/>
      <c r="D24" s="116"/>
      <c r="E24" s="116"/>
      <c r="F24" s="117"/>
      <c r="G24" s="71" t="s">
        <v>67</v>
      </c>
      <c r="H24" s="93">
        <v>398</v>
      </c>
      <c r="I24" s="39"/>
      <c r="J24" s="72">
        <v>551</v>
      </c>
      <c r="K24" s="120" t="s">
        <v>73</v>
      </c>
      <c r="L24" s="121"/>
      <c r="M24" s="121"/>
      <c r="N24" s="121"/>
      <c r="O24" s="121"/>
    </row>
    <row r="25" spans="1:21" x14ac:dyDescent="0.25">
      <c r="A25" s="116" t="s">
        <v>74</v>
      </c>
      <c r="B25" s="116"/>
      <c r="C25" s="116"/>
      <c r="D25" s="116"/>
      <c r="E25" s="116"/>
      <c r="F25" s="117"/>
      <c r="G25" s="69" t="s">
        <v>75</v>
      </c>
      <c r="H25" s="109">
        <v>54722</v>
      </c>
      <c r="I25" s="54"/>
      <c r="J25" s="73">
        <v>49970</v>
      </c>
      <c r="K25" s="120" t="s">
        <v>76</v>
      </c>
      <c r="L25" s="121"/>
      <c r="M25" s="121"/>
      <c r="N25" s="121"/>
      <c r="O25" s="121"/>
    </row>
    <row r="26" spans="1:21" x14ac:dyDescent="0.25">
      <c r="A26" s="116" t="s">
        <v>77</v>
      </c>
      <c r="B26" s="116"/>
      <c r="C26" s="116"/>
      <c r="D26" s="116"/>
      <c r="E26" s="116"/>
      <c r="F26" s="117"/>
      <c r="G26" s="69" t="s">
        <v>78</v>
      </c>
      <c r="H26" s="110" t="s">
        <v>125</v>
      </c>
      <c r="I26" s="39"/>
      <c r="J26" s="72">
        <v>5286</v>
      </c>
      <c r="K26" s="120" t="s">
        <v>79</v>
      </c>
      <c r="L26" s="121"/>
      <c r="M26" s="121"/>
      <c r="N26" s="121"/>
      <c r="O26" s="121"/>
    </row>
    <row r="27" spans="1:21" x14ac:dyDescent="0.25">
      <c r="A27" s="116" t="s">
        <v>95</v>
      </c>
      <c r="B27" s="116"/>
      <c r="C27" s="116"/>
      <c r="D27" s="116"/>
      <c r="E27" s="116"/>
      <c r="F27" s="117"/>
      <c r="G27" s="69" t="s">
        <v>67</v>
      </c>
      <c r="H27" s="98">
        <v>1800</v>
      </c>
      <c r="I27" s="41"/>
      <c r="J27" s="66">
        <v>231</v>
      </c>
      <c r="K27" s="52" t="s">
        <v>97</v>
      </c>
      <c r="L27" s="64"/>
      <c r="M27" s="14"/>
      <c r="N27" s="47"/>
      <c r="O27" s="47"/>
      <c r="R27" t="s">
        <v>94</v>
      </c>
    </row>
    <row r="28" spans="1:21" x14ac:dyDescent="0.25">
      <c r="A28" s="46"/>
      <c r="B28" s="77"/>
      <c r="C28" s="77"/>
      <c r="D28" s="78"/>
      <c r="E28" s="78"/>
      <c r="F28" s="77"/>
      <c r="G28" s="67"/>
      <c r="H28" s="97"/>
      <c r="I28" s="40"/>
      <c r="J28" s="68"/>
      <c r="K28" s="52"/>
      <c r="L28" s="52"/>
      <c r="M28" s="14"/>
      <c r="N28" s="47"/>
      <c r="O28" s="47"/>
      <c r="S28" t="s">
        <v>94</v>
      </c>
    </row>
    <row r="29" spans="1:21" x14ac:dyDescent="0.25">
      <c r="A29" s="125" t="s">
        <v>80</v>
      </c>
      <c r="B29" s="125"/>
      <c r="C29" s="125"/>
      <c r="D29" s="125"/>
      <c r="E29" s="125"/>
      <c r="F29" s="126"/>
      <c r="G29" s="67"/>
      <c r="H29" s="97"/>
      <c r="I29" s="133"/>
      <c r="J29" s="134"/>
      <c r="K29" s="140" t="s">
        <v>81</v>
      </c>
      <c r="L29" s="141"/>
      <c r="M29" s="141"/>
      <c r="N29" s="141"/>
      <c r="O29" s="141"/>
    </row>
    <row r="30" spans="1:21" x14ac:dyDescent="0.25">
      <c r="A30" s="116" t="s">
        <v>66</v>
      </c>
      <c r="B30" s="116"/>
      <c r="C30" s="116"/>
      <c r="D30" s="116"/>
      <c r="E30" s="116"/>
      <c r="F30" s="117"/>
      <c r="G30" s="71" t="s">
        <v>82</v>
      </c>
      <c r="H30" s="93">
        <v>3465</v>
      </c>
      <c r="I30" s="39"/>
      <c r="J30" s="72">
        <v>3285</v>
      </c>
      <c r="K30" s="120" t="s">
        <v>68</v>
      </c>
      <c r="L30" s="121"/>
      <c r="M30" s="121"/>
      <c r="N30" s="121"/>
      <c r="O30" s="121"/>
    </row>
    <row r="31" spans="1:21" x14ac:dyDescent="0.25">
      <c r="A31" s="116" t="s">
        <v>83</v>
      </c>
      <c r="B31" s="116"/>
      <c r="C31" s="116"/>
      <c r="D31" s="116"/>
      <c r="E31" s="116"/>
      <c r="F31" s="117"/>
      <c r="G31" s="71" t="s">
        <v>82</v>
      </c>
      <c r="H31" s="93">
        <v>1584</v>
      </c>
      <c r="I31" s="39"/>
      <c r="J31" s="72">
        <v>1772</v>
      </c>
      <c r="K31" s="120" t="s">
        <v>84</v>
      </c>
      <c r="L31" s="121"/>
      <c r="M31" s="121"/>
      <c r="N31" s="121"/>
      <c r="O31" s="121"/>
    </row>
    <row r="32" spans="1:21" x14ac:dyDescent="0.25">
      <c r="A32" s="116" t="s">
        <v>72</v>
      </c>
      <c r="B32" s="116"/>
      <c r="C32" s="116"/>
      <c r="D32" s="116"/>
      <c r="E32" s="116"/>
      <c r="F32" s="117"/>
      <c r="G32" s="71" t="s">
        <v>67</v>
      </c>
      <c r="H32" s="98">
        <v>1503</v>
      </c>
      <c r="I32" s="65"/>
      <c r="J32" s="66">
        <v>1624</v>
      </c>
      <c r="K32" s="120" t="s">
        <v>73</v>
      </c>
      <c r="L32" s="121"/>
      <c r="M32" s="121"/>
      <c r="N32" s="121"/>
      <c r="O32" s="121"/>
      <c r="Q32" s="19"/>
    </row>
    <row r="33" spans="1:18" x14ac:dyDescent="0.25">
      <c r="A33" s="116" t="s">
        <v>96</v>
      </c>
      <c r="B33" s="116"/>
      <c r="C33" s="116"/>
      <c r="D33" s="116"/>
      <c r="E33" s="116"/>
      <c r="F33" s="117"/>
      <c r="G33" s="71" t="s">
        <v>67</v>
      </c>
      <c r="H33" s="93">
        <v>2455</v>
      </c>
      <c r="I33" s="148">
        <v>2118</v>
      </c>
      <c r="J33" s="149"/>
      <c r="K33" s="120" t="s">
        <v>71</v>
      </c>
      <c r="L33" s="121"/>
      <c r="M33" s="121"/>
      <c r="N33" s="121"/>
      <c r="O33" s="121"/>
      <c r="Q33" t="s">
        <v>94</v>
      </c>
    </row>
    <row r="34" spans="1:18" x14ac:dyDescent="0.25">
      <c r="A34" s="105"/>
      <c r="B34" s="105"/>
      <c r="C34" s="105"/>
      <c r="D34" s="105"/>
      <c r="E34" s="105"/>
      <c r="F34" s="106" t="s">
        <v>123</v>
      </c>
      <c r="G34" s="101" t="s">
        <v>67</v>
      </c>
      <c r="H34" s="93" t="s">
        <v>124</v>
      </c>
      <c r="I34" s="101"/>
      <c r="J34" s="102">
        <v>448</v>
      </c>
      <c r="K34" s="103"/>
      <c r="L34" s="104"/>
      <c r="M34" s="104"/>
      <c r="N34" s="104"/>
      <c r="O34" s="104"/>
    </row>
    <row r="35" spans="1:18" x14ac:dyDescent="0.25">
      <c r="A35" s="116" t="s">
        <v>77</v>
      </c>
      <c r="B35" s="116"/>
      <c r="C35" s="116"/>
      <c r="D35" s="116"/>
      <c r="E35" s="116"/>
      <c r="F35" s="117"/>
      <c r="G35" s="101" t="s">
        <v>67</v>
      </c>
      <c r="H35" s="110" t="s">
        <v>125</v>
      </c>
      <c r="I35" s="101"/>
      <c r="J35" s="102">
        <v>1500</v>
      </c>
      <c r="K35" s="103"/>
      <c r="L35" s="104"/>
      <c r="M35" s="104"/>
      <c r="N35" s="104"/>
      <c r="O35" s="104"/>
    </row>
    <row r="36" spans="1:18" x14ac:dyDescent="0.25">
      <c r="A36" s="46"/>
      <c r="B36" s="122" t="s">
        <v>85</v>
      </c>
      <c r="C36" s="122"/>
      <c r="D36" s="122"/>
      <c r="E36" s="122"/>
      <c r="F36" s="123"/>
      <c r="G36" s="67"/>
      <c r="H36" s="97"/>
      <c r="I36" s="133"/>
      <c r="J36" s="134"/>
      <c r="K36" s="140" t="s">
        <v>86</v>
      </c>
      <c r="L36" s="141"/>
      <c r="M36" s="141"/>
      <c r="N36" s="141"/>
      <c r="O36" s="141"/>
    </row>
    <row r="37" spans="1:18" x14ac:dyDescent="0.25">
      <c r="A37" s="116" t="s">
        <v>74</v>
      </c>
      <c r="B37" s="116"/>
      <c r="C37" s="116"/>
      <c r="D37" s="116"/>
      <c r="E37" s="116"/>
      <c r="F37" s="117"/>
      <c r="G37" s="65" t="s">
        <v>75</v>
      </c>
      <c r="H37" s="98">
        <v>8866</v>
      </c>
      <c r="I37" s="41"/>
      <c r="J37" s="66">
        <v>11687</v>
      </c>
      <c r="K37" s="120" t="s">
        <v>76</v>
      </c>
      <c r="L37" s="121"/>
      <c r="M37" s="121"/>
      <c r="N37" s="121"/>
      <c r="O37" s="121"/>
    </row>
    <row r="38" spans="1:18" x14ac:dyDescent="0.25">
      <c r="A38" s="116" t="s">
        <v>66</v>
      </c>
      <c r="B38" s="116"/>
      <c r="C38" s="116"/>
      <c r="D38" s="116"/>
      <c r="E38" s="116"/>
      <c r="F38" s="117"/>
      <c r="G38" s="65" t="s">
        <v>87</v>
      </c>
      <c r="H38" s="98">
        <v>386</v>
      </c>
      <c r="I38" s="41"/>
      <c r="J38" s="66">
        <v>332</v>
      </c>
      <c r="K38" s="120" t="s">
        <v>68</v>
      </c>
      <c r="L38" s="121"/>
      <c r="M38" s="121"/>
      <c r="N38" s="121"/>
      <c r="O38" s="121"/>
    </row>
    <row r="39" spans="1:18" x14ac:dyDescent="0.25">
      <c r="A39" s="116" t="s">
        <v>83</v>
      </c>
      <c r="B39" s="116"/>
      <c r="C39" s="116"/>
      <c r="D39" s="116"/>
      <c r="E39" s="116"/>
      <c r="F39" s="117"/>
      <c r="G39" s="65" t="s">
        <v>82</v>
      </c>
      <c r="H39" s="98">
        <v>463</v>
      </c>
      <c r="I39" s="65"/>
      <c r="J39" s="66">
        <v>456</v>
      </c>
      <c r="K39" s="120" t="s">
        <v>84</v>
      </c>
      <c r="L39" s="121"/>
      <c r="M39" s="121"/>
      <c r="N39" s="121"/>
      <c r="O39" s="121"/>
    </row>
    <row r="40" spans="1:18" x14ac:dyDescent="0.25">
      <c r="A40" s="116" t="s">
        <v>96</v>
      </c>
      <c r="B40" s="116"/>
      <c r="C40" s="116"/>
      <c r="D40" s="116"/>
      <c r="E40" s="116"/>
      <c r="F40" s="117"/>
      <c r="G40" s="65" t="s">
        <v>67</v>
      </c>
      <c r="H40" s="98">
        <v>805</v>
      </c>
      <c r="I40" s="137">
        <v>1096</v>
      </c>
      <c r="J40" s="138"/>
      <c r="K40" s="120" t="s">
        <v>71</v>
      </c>
      <c r="L40" s="121"/>
      <c r="M40" s="121"/>
      <c r="N40" s="121"/>
      <c r="O40" s="121"/>
      <c r="P40" t="s">
        <v>94</v>
      </c>
      <c r="Q40" s="19"/>
    </row>
    <row r="41" spans="1:18" x14ac:dyDescent="0.25">
      <c r="A41" s="116" t="s">
        <v>108</v>
      </c>
      <c r="B41" s="116"/>
      <c r="C41" s="116"/>
      <c r="D41" s="116"/>
      <c r="E41" s="116"/>
      <c r="F41" s="117"/>
      <c r="G41" s="69" t="s">
        <v>67</v>
      </c>
      <c r="H41" s="98">
        <v>6</v>
      </c>
      <c r="I41" s="41"/>
      <c r="J41" s="66">
        <v>6</v>
      </c>
      <c r="K41" s="120" t="s">
        <v>73</v>
      </c>
      <c r="L41" s="121"/>
      <c r="M41" s="121"/>
      <c r="N41" s="121"/>
      <c r="O41" s="121"/>
      <c r="Q41" s="19"/>
    </row>
    <row r="42" spans="1:18" x14ac:dyDescent="0.25">
      <c r="A42" s="46"/>
      <c r="B42" s="116" t="s">
        <v>111</v>
      </c>
      <c r="C42" s="116"/>
      <c r="D42" s="116"/>
      <c r="E42" s="116"/>
      <c r="F42" s="117"/>
      <c r="G42" s="80" t="s">
        <v>67</v>
      </c>
      <c r="H42" s="112">
        <v>57434</v>
      </c>
      <c r="I42" s="55"/>
      <c r="J42" s="100">
        <v>31854</v>
      </c>
      <c r="K42" s="118" t="s">
        <v>70</v>
      </c>
      <c r="L42" s="119"/>
      <c r="M42" s="119"/>
      <c r="N42" s="119"/>
      <c r="O42" s="119"/>
    </row>
    <row r="43" spans="1:18" x14ac:dyDescent="0.25">
      <c r="A43" s="116" t="s">
        <v>89</v>
      </c>
      <c r="B43" s="116"/>
      <c r="C43" s="116"/>
      <c r="D43" s="116"/>
      <c r="E43" s="116"/>
      <c r="F43" s="117"/>
      <c r="G43" s="80" t="s">
        <v>75</v>
      </c>
      <c r="H43" s="98">
        <v>574473</v>
      </c>
      <c r="I43" s="41"/>
      <c r="J43" s="81">
        <v>604539</v>
      </c>
      <c r="K43" s="118" t="s">
        <v>90</v>
      </c>
      <c r="L43" s="119"/>
      <c r="M43" s="119"/>
      <c r="N43" s="119"/>
      <c r="O43" s="119"/>
      <c r="R43" t="s">
        <v>94</v>
      </c>
    </row>
    <row r="44" spans="1:18" x14ac:dyDescent="0.25">
      <c r="A44" s="125" t="s">
        <v>88</v>
      </c>
      <c r="B44" s="125"/>
      <c r="C44" s="125"/>
      <c r="D44" s="125"/>
      <c r="E44" s="125"/>
      <c r="F44" s="126"/>
      <c r="G44" s="69"/>
      <c r="H44" s="99"/>
      <c r="I44" s="53"/>
      <c r="J44" s="70"/>
      <c r="K44" s="135" t="s">
        <v>110</v>
      </c>
      <c r="L44" s="136"/>
      <c r="M44" s="136"/>
      <c r="N44" s="136"/>
      <c r="O44" s="136"/>
    </row>
    <row r="45" spans="1:18" x14ac:dyDescent="0.25">
      <c r="A45" s="46"/>
      <c r="B45" s="116" t="s">
        <v>98</v>
      </c>
      <c r="C45" s="116"/>
      <c r="D45" s="116"/>
      <c r="E45" s="116"/>
      <c r="F45" s="117"/>
      <c r="G45" s="107" t="s">
        <v>82</v>
      </c>
      <c r="H45" s="98">
        <v>1320</v>
      </c>
      <c r="I45" s="41"/>
      <c r="J45" s="108">
        <v>1126</v>
      </c>
      <c r="K45" s="118" t="s">
        <v>99</v>
      </c>
      <c r="L45" s="119"/>
      <c r="M45" s="119"/>
      <c r="N45" s="119"/>
      <c r="O45" s="119"/>
    </row>
    <row r="46" spans="1:18" x14ac:dyDescent="0.25">
      <c r="A46" s="116" t="s">
        <v>129</v>
      </c>
      <c r="B46" s="116"/>
      <c r="C46" s="116"/>
      <c r="D46" s="116"/>
      <c r="E46" s="116"/>
      <c r="F46" s="117"/>
      <c r="G46" s="65" t="s">
        <v>82</v>
      </c>
      <c r="H46" s="98" t="s">
        <v>130</v>
      </c>
      <c r="I46" s="41"/>
      <c r="J46" s="66">
        <v>178308</v>
      </c>
      <c r="K46" s="118" t="s">
        <v>99</v>
      </c>
      <c r="L46" s="119"/>
      <c r="M46" s="119"/>
      <c r="N46" s="119"/>
      <c r="O46" s="119"/>
    </row>
    <row r="48" spans="1:18" x14ac:dyDescent="0.25">
      <c r="D48" s="113" t="s">
        <v>126</v>
      </c>
      <c r="F48" s="113"/>
    </row>
  </sheetData>
  <mergeCells count="75">
    <mergeCell ref="I3:J3"/>
    <mergeCell ref="K36:O36"/>
    <mergeCell ref="I19:J19"/>
    <mergeCell ref="I13:J13"/>
    <mergeCell ref="I11:J11"/>
    <mergeCell ref="I33:J33"/>
    <mergeCell ref="I36:J36"/>
    <mergeCell ref="K15:O15"/>
    <mergeCell ref="K16:O16"/>
    <mergeCell ref="K17:O17"/>
    <mergeCell ref="K20:O20"/>
    <mergeCell ref="K26:O26"/>
    <mergeCell ref="K21:O21"/>
    <mergeCell ref="K22:O22"/>
    <mergeCell ref="A35:F35"/>
    <mergeCell ref="B2:O2"/>
    <mergeCell ref="K19:O19"/>
    <mergeCell ref="K29:O29"/>
    <mergeCell ref="B7:F7"/>
    <mergeCell ref="A8:F8"/>
    <mergeCell ref="A10:F10"/>
    <mergeCell ref="A12:F12"/>
    <mergeCell ref="A14:F14"/>
    <mergeCell ref="A15:F15"/>
    <mergeCell ref="A16:F16"/>
    <mergeCell ref="A17:F17"/>
    <mergeCell ref="A20:F20"/>
    <mergeCell ref="A26:F26"/>
    <mergeCell ref="A27:F27"/>
    <mergeCell ref="A19:F19"/>
    <mergeCell ref="K46:O46"/>
    <mergeCell ref="A39:F39"/>
    <mergeCell ref="A40:F40"/>
    <mergeCell ref="K44:O44"/>
    <mergeCell ref="A41:F41"/>
    <mergeCell ref="K41:O41"/>
    <mergeCell ref="I40:J40"/>
    <mergeCell ref="B45:F45"/>
    <mergeCell ref="K45:O45"/>
    <mergeCell ref="A44:F44"/>
    <mergeCell ref="K39:O39"/>
    <mergeCell ref="K40:O40"/>
    <mergeCell ref="A46:F46"/>
    <mergeCell ref="A1:O1"/>
    <mergeCell ref="A32:F32"/>
    <mergeCell ref="A29:F29"/>
    <mergeCell ref="A37:F37"/>
    <mergeCell ref="A38:F38"/>
    <mergeCell ref="A33:F33"/>
    <mergeCell ref="K23:O23"/>
    <mergeCell ref="K24:O24"/>
    <mergeCell ref="K25:O25"/>
    <mergeCell ref="K37:O37"/>
    <mergeCell ref="A4:F4"/>
    <mergeCell ref="A5:F5"/>
    <mergeCell ref="A6:F6"/>
    <mergeCell ref="A31:F31"/>
    <mergeCell ref="I29:J29"/>
    <mergeCell ref="A22:F22"/>
    <mergeCell ref="P20:U20"/>
    <mergeCell ref="B42:F42"/>
    <mergeCell ref="K42:O42"/>
    <mergeCell ref="A43:F43"/>
    <mergeCell ref="K43:O43"/>
    <mergeCell ref="A23:F23"/>
    <mergeCell ref="A24:F24"/>
    <mergeCell ref="A25:F25"/>
    <mergeCell ref="K30:O30"/>
    <mergeCell ref="K31:O31"/>
    <mergeCell ref="K32:O32"/>
    <mergeCell ref="K33:O33"/>
    <mergeCell ref="B36:F36"/>
    <mergeCell ref="A30:F30"/>
    <mergeCell ref="A21:F21"/>
    <mergeCell ref="K38:O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L13" sqref="L13"/>
    </sheetView>
  </sheetViews>
  <sheetFormatPr defaultColWidth="8.85546875" defaultRowHeight="16.5" x14ac:dyDescent="0.3"/>
  <cols>
    <col min="1" max="1" width="11.85546875" style="84" customWidth="1"/>
    <col min="2" max="2" width="8.85546875" style="84"/>
    <col min="3" max="3" width="19.28515625" style="84" customWidth="1"/>
    <col min="4" max="16384" width="8.85546875" style="84"/>
  </cols>
  <sheetData>
    <row r="1" spans="1:12" s="82" customFormat="1" x14ac:dyDescent="0.3">
      <c r="A1" s="82" t="s">
        <v>112</v>
      </c>
      <c r="F1" s="83"/>
    </row>
    <row r="2" spans="1:12" s="83" customFormat="1" x14ac:dyDescent="0.3">
      <c r="A2" s="83" t="s">
        <v>113</v>
      </c>
      <c r="F2" s="84"/>
    </row>
    <row r="3" spans="1:12" x14ac:dyDescent="0.3">
      <c r="A3" s="84" t="s">
        <v>114</v>
      </c>
    </row>
    <row r="4" spans="1:12" x14ac:dyDescent="0.3">
      <c r="A4" s="85">
        <f>B4/B8*100</f>
        <v>3.4903215973174819</v>
      </c>
      <c r="B4" s="84">
        <v>229</v>
      </c>
      <c r="C4" s="84" t="s">
        <v>127</v>
      </c>
      <c r="D4" s="86"/>
    </row>
    <row r="5" spans="1:12" x14ac:dyDescent="0.3">
      <c r="A5" s="85">
        <f>B5/B8*100</f>
        <v>25.773510135650053</v>
      </c>
      <c r="B5" s="84">
        <v>1691</v>
      </c>
      <c r="C5" s="84" t="s">
        <v>128</v>
      </c>
      <c r="D5" s="86"/>
    </row>
    <row r="6" spans="1:12" x14ac:dyDescent="0.3">
      <c r="A6" s="85">
        <f>B6/B8*100</f>
        <v>44.551135497637553</v>
      </c>
      <c r="B6" s="84">
        <v>2923</v>
      </c>
      <c r="C6" s="84" t="s">
        <v>115</v>
      </c>
      <c r="D6" s="86"/>
    </row>
    <row r="7" spans="1:12" x14ac:dyDescent="0.3">
      <c r="A7" s="85">
        <f>B7/B8*100</f>
        <v>26.185032769394912</v>
      </c>
      <c r="B7" s="84">
        <v>1718</v>
      </c>
      <c r="C7" s="84" t="s">
        <v>116</v>
      </c>
      <c r="D7" s="86"/>
    </row>
    <row r="8" spans="1:12" x14ac:dyDescent="0.3">
      <c r="A8" s="87" t="s">
        <v>117</v>
      </c>
      <c r="B8" s="84">
        <f>SUM(B3:B7)</f>
        <v>6561</v>
      </c>
    </row>
    <row r="10" spans="1:12" x14ac:dyDescent="0.3">
      <c r="H10" s="82"/>
      <c r="I10" s="82"/>
      <c r="J10" s="82"/>
      <c r="K10" s="82"/>
      <c r="L10" s="82"/>
    </row>
    <row r="11" spans="1:12" x14ac:dyDescent="0.3">
      <c r="H11" s="83"/>
      <c r="I11" s="83"/>
      <c r="J11" s="83"/>
      <c r="K11" s="83"/>
      <c r="L11" s="83"/>
    </row>
    <row r="20" spans="1:3" s="82" customFormat="1" x14ac:dyDescent="0.3">
      <c r="A20" s="82" t="s">
        <v>118</v>
      </c>
    </row>
    <row r="21" spans="1:3" s="83" customFormat="1" x14ac:dyDescent="0.3">
      <c r="A21" s="83" t="s">
        <v>119</v>
      </c>
    </row>
    <row r="22" spans="1:3" s="83" customFormat="1" x14ac:dyDescent="0.3">
      <c r="A22" s="88" t="s">
        <v>114</v>
      </c>
    </row>
    <row r="23" spans="1:3" x14ac:dyDescent="0.3">
      <c r="A23" s="89">
        <f>B23/B26*100</f>
        <v>0.52830188679245282</v>
      </c>
      <c r="B23" s="84">
        <v>21</v>
      </c>
      <c r="C23" s="84" t="s">
        <v>120</v>
      </c>
    </row>
    <row r="24" spans="1:3" x14ac:dyDescent="0.3">
      <c r="A24" s="89">
        <f>B24/B26*100</f>
        <v>74.591194968553452</v>
      </c>
      <c r="B24" s="84">
        <v>2965</v>
      </c>
      <c r="C24" s="84" t="s">
        <v>115</v>
      </c>
    </row>
    <row r="25" spans="1:3" x14ac:dyDescent="0.3">
      <c r="A25" s="89">
        <f>B25/B26*100</f>
        <v>24.880503144654085</v>
      </c>
      <c r="B25" s="84">
        <v>989</v>
      </c>
      <c r="C25" s="84" t="s">
        <v>122</v>
      </c>
    </row>
    <row r="26" spans="1:3" x14ac:dyDescent="0.3">
      <c r="A26" s="87" t="s">
        <v>117</v>
      </c>
      <c r="B26" s="84">
        <f>SUM(B23:B25)</f>
        <v>3975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El.en.</vt:lpstr>
      <vt:lpstr>Toplota</vt:lpstr>
      <vt:lpstr>grafikon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amelav</dc:creator>
  <cp:lastModifiedBy>Nasiha Jahić</cp:lastModifiedBy>
  <cp:lastPrinted>2023-10-18T08:48:47Z</cp:lastPrinted>
  <dcterms:created xsi:type="dcterms:W3CDTF">2014-11-06T07:41:32Z</dcterms:created>
  <dcterms:modified xsi:type="dcterms:W3CDTF">2023-11-09T12:22:28Z</dcterms:modified>
</cp:coreProperties>
</file>