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705" windowWidth="10830" windowHeight="8835" tabRatio="556" activeTab="3"/>
  </bookViews>
  <sheets>
    <sheet name="tab.1" sheetId="12" r:id="rId1"/>
    <sheet name="Tab.2" sheetId="14" r:id="rId2"/>
    <sheet name="Tab.3" sheetId="15" r:id="rId3"/>
    <sheet name="tab.4" sheetId="13" r:id="rId4"/>
  </sheets>
  <calcPr calcId="145621"/>
</workbook>
</file>

<file path=xl/calcChain.xml><?xml version="1.0" encoding="utf-8"?>
<calcChain xmlns="http://schemas.openxmlformats.org/spreadsheetml/2006/main">
  <c r="B28" i="14" l="1"/>
  <c r="B23" i="14"/>
  <c r="B14" i="14"/>
  <c r="B12" i="14"/>
  <c r="B11" i="14"/>
  <c r="B10" i="14"/>
  <c r="C10" i="14"/>
  <c r="B30" i="14" l="1"/>
  <c r="B19" i="14" l="1"/>
  <c r="B16" i="14"/>
  <c r="G10" i="14"/>
  <c r="F10" i="14"/>
  <c r="E10" i="14"/>
  <c r="D10" i="14"/>
  <c r="B29" i="14" l="1"/>
  <c r="B26" i="14"/>
  <c r="B25" i="14"/>
  <c r="B24" i="14"/>
  <c r="B20" i="14"/>
  <c r="B17" i="14"/>
  <c r="B13" i="14"/>
  <c r="B9" i="12"/>
</calcChain>
</file>

<file path=xl/sharedStrings.xml><?xml version="1.0" encoding="utf-8"?>
<sst xmlns="http://schemas.openxmlformats.org/spreadsheetml/2006/main" count="224" uniqueCount="118">
  <si>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</si>
  <si>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</si>
  <si>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</si>
  <si>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</si>
  <si>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</si>
  <si>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</si>
  <si>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</si>
  <si>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</si>
  <si>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</si>
  <si>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Fish</t>
  </si>
  <si>
    <t>Žita</t>
  </si>
  <si>
    <t>Povrće</t>
  </si>
  <si>
    <t>Perad i jaja</t>
  </si>
  <si>
    <t>Mlijeko</t>
  </si>
  <si>
    <t>Riba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</si>
  <si>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</si>
  <si>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</si>
  <si>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</si>
  <si>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</si>
  <si>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</si>
  <si>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</si>
  <si>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</si>
  <si>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</si>
  <si>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</si>
  <si>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</si>
  <si>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</si>
  <si>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</si>
  <si>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</si>
  <si>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</si>
  <si>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</si>
  <si>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</si>
  <si>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</si>
  <si>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</si>
  <si>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</si>
  <si>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</si>
  <si>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</si>
  <si>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</si>
  <si>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</si>
  <si>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</si>
  <si>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Maslinovo ulje</t>
  </si>
  <si>
    <t>Olive oil</t>
  </si>
  <si>
    <t>Stočno krmno bilje</t>
  </si>
  <si>
    <t>Fodder crops</t>
  </si>
  <si>
    <t xml:space="preserve">Med </t>
  </si>
  <si>
    <r>
      <t xml:space="preserve">Vrijednost, KM                                                                                                                              </t>
    </r>
    <r>
      <rPr>
        <i/>
        <sz val="9"/>
        <rFont val="Arial Narrow"/>
        <family val="2"/>
        <charset val="238"/>
      </rPr>
      <t xml:space="preserve">  Value KM</t>
    </r>
  </si>
  <si>
    <t xml:space="preserve">  Honey </t>
  </si>
  <si>
    <t>1) indeksi preko 300% i ispod 50% se ne objavljuju</t>
  </si>
  <si>
    <t>1) indices over 300% andunder 50% are not published</t>
  </si>
  <si>
    <t xml:space="preserve"> -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</si>
  <si>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</si>
  <si>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  Otkup</t>
  </si>
  <si>
    <t>Purchase</t>
  </si>
  <si>
    <t xml:space="preserve">  Prodaja </t>
  </si>
  <si>
    <t>Sale</t>
  </si>
  <si>
    <r>
      <rPr>
        <b/>
        <sz val="9"/>
        <rFont val="Arial Narrow"/>
        <family val="2"/>
        <charset val="238"/>
      </rPr>
      <t xml:space="preserve">Jedinica mjere </t>
    </r>
    <r>
      <rPr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Unit measure</t>
    </r>
  </si>
  <si>
    <t>kg</t>
  </si>
  <si>
    <t>l</t>
  </si>
  <si>
    <t>Tovljeni pilići (brojleri)</t>
  </si>
  <si>
    <t>Fattened chicken</t>
  </si>
  <si>
    <r>
      <t>kom/</t>
    </r>
    <r>
      <rPr>
        <i/>
        <sz val="9"/>
        <rFont val="Arial Narrow"/>
        <family val="2"/>
        <charset val="238"/>
      </rPr>
      <t>pieces</t>
    </r>
  </si>
  <si>
    <t>Pastrmka/pastrva</t>
  </si>
  <si>
    <t>Trout</t>
  </si>
  <si>
    <r>
      <t>Količina/</t>
    </r>
    <r>
      <rPr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</si>
  <si>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>/total</t>
    </r>
  </si>
  <si>
    <r>
      <t>prodaja/</t>
    </r>
    <r>
      <rPr>
        <i/>
        <sz val="9"/>
        <rFont val="Arial Narrow"/>
        <family val="2"/>
        <charset val="238"/>
      </rPr>
      <t>sale</t>
    </r>
  </si>
  <si>
    <t>t</t>
  </si>
  <si>
    <t>000 l</t>
  </si>
  <si>
    <t>-</t>
  </si>
  <si>
    <t>Rezano cvijeće i pupovi</t>
  </si>
  <si>
    <t>Cut flowers and buds</t>
  </si>
  <si>
    <t>Pšenica merkantilna</t>
  </si>
  <si>
    <t>Wheat, mercantile</t>
  </si>
  <si>
    <t>1. PRODAJA I OTKUP POLJOPRIVREDNIH PROIZVODA, TREĆE TROMJESEČJE 2022.,VRIJEDNOST U KM</t>
  </si>
  <si>
    <t>1. SALE AND PURCHASE OF AGRICULTURAL PRODUCTS, THE THIRD QUARTER OF 2022, VALUE IN KM</t>
  </si>
  <si>
    <t>2. PRODAJA I OTKUP POLJOPRIVREDNIH PROIZVODA PREMA GRUPAMA PROIZVODA, TREĆE TROMJESEČJE 2022, VRIJEDNOST U KM</t>
  </si>
  <si>
    <t>2. SALE AND PURCHASE OF AGRICULTURAL PRODUCTS BY GROUPS OF PRODUCTS, THE THIRD QUARTER OF 2022, VALUE IN KM</t>
  </si>
  <si>
    <r>
      <t xml:space="preserve">Indeksi vrijednosti IIIQ 2022/IIIQ 2021              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Indices of value IIIQ 2022/IIIQ 2021</t>
    </r>
  </si>
  <si>
    <t>Maline</t>
  </si>
  <si>
    <t>Krastavci za preradu</t>
  </si>
  <si>
    <t>Goveda (starosti od 1 do 2 godine), muska</t>
  </si>
  <si>
    <t>Jaja, A klasa (X,L, M, S mase)</t>
  </si>
  <si>
    <t>Mlijeko, kravlje, E klasa</t>
  </si>
  <si>
    <t>Mlijeko, kravlje, I klasa</t>
  </si>
  <si>
    <t>Grožđe, dezertno</t>
  </si>
  <si>
    <t>Šljive svježe, konzumne</t>
  </si>
  <si>
    <t>Svinje za tov (80-110kg)</t>
  </si>
  <si>
    <t>Gljive</t>
  </si>
  <si>
    <t>Breskve</t>
  </si>
  <si>
    <t>Pšenica, sjemenska</t>
  </si>
  <si>
    <t>Uljana repica</t>
  </si>
  <si>
    <t>Krastavci, konzumni, I klasa</t>
  </si>
  <si>
    <t>Kukuruz zrno, za ishranu stoke</t>
  </si>
  <si>
    <t>Vino, kvalitetno i vrhunsko</t>
  </si>
  <si>
    <t>Vino, stono, sa ili bez oznake geografskog porijekla</t>
  </si>
  <si>
    <t>Milk, cow, E class</t>
  </si>
  <si>
    <t>Raspberries</t>
  </si>
  <si>
    <t>Cucumbers for processing</t>
  </si>
  <si>
    <t>Cattle (1-2 years old), male</t>
  </si>
  <si>
    <t>Eggs, A class (X, L, M, S weights)</t>
  </si>
  <si>
    <t>Milk, cows, I class</t>
  </si>
  <si>
    <t>Grapes, dessert</t>
  </si>
  <si>
    <t>Wine, quality and top quality</t>
  </si>
  <si>
    <t>Plums fresh, for consumption</t>
  </si>
  <si>
    <t>Pigs for fattening (80-110 kg)</t>
  </si>
  <si>
    <t>Mushrooms</t>
  </si>
  <si>
    <t>Peaches</t>
  </si>
  <si>
    <t>Wheat, seed</t>
  </si>
  <si>
    <t>Cucumbers, for consumption, I class</t>
  </si>
  <si>
    <t>Maize grain, for livestock feed</t>
  </si>
  <si>
    <t>Wine, table, with or without  geographical origin</t>
  </si>
  <si>
    <t>Oilseed rape</t>
  </si>
  <si>
    <t>000 kom/pieces</t>
  </si>
  <si>
    <t>4. PROSJEČNA CIJENA PRODAJE I OTKUPA ODABRANIH POLJOPRIVREDNIH PROIZVODA, TREĆE TROMJESEČJE 2022.</t>
  </si>
  <si>
    <t>4. AVERAGE PRICE FOR SALE AND PURCHASE OF SELECTED AGRICULTURAL PRODUCTS, THE THIRD QUARTER OF 2022</t>
  </si>
  <si>
    <r>
      <t xml:space="preserve">Indeksi vrijednosti IIIQ 2022/IIIQ 2021         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Indices of value IIIQ 2022/IIIQ 2021</t>
    </r>
  </si>
  <si>
    <t>3. PRODAJA I OTKUP ODABRANIG POLJOPRIVREDNIH PROIZVODA,  TREĆE TROMJESEČJE 2022., KOLIČINA</t>
  </si>
  <si>
    <t>3. SALE AND PURCHASE OF SELECTED AGRICULTURE PRODUCTS, THE THIRD QUARTER OF 2022, QUANTITY</t>
  </si>
  <si>
    <t>otkup/purchase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</si>
</sst>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[Red]#,##0.0"/>
  </numFmts>
  <fonts count="13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9"/>
      <color rgb="FF10253F"/>
      <name val="Arial Narrow"/>
      <family val="2"/>
      <charset val="238"/>
    </font>
    <font>
      <sz val="9"/>
      <color rgb="FF10253F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9"/>
      <name val="Arial CE"/>
      <family val="2"/>
      <charset val="238"/>
    </font>
    <font>
      <sz val="9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</borders>
  <cellStyleXfs count="2">
    <xf numFmtId="2" fontId="0" fillId="0" borderId="0"/>
    <xf numFmtId="2" fontId="11" fillId="0" borderId="0"/>
  </cellStyleXfs>
  <cellXfs count="105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2" fontId="2" fillId="0" borderId="0" xfId="0" applyFont="1" applyFill="1"/>
    <xf numFmtId="2" fontId="1" fillId="0" borderId="4" xfId="0" applyFont="1" applyFill="1" applyBorder="1"/>
    <xf numFmtId="2" fontId="3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2" fontId="1" fillId="0" borderId="6" xfId="0" applyFont="1" applyFill="1" applyBorder="1" applyAlignment="1"/>
    <xf numFmtId="2" fontId="1" fillId="0" borderId="1" xfId="0" applyFont="1" applyFill="1" applyBorder="1"/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2" fontId="1" fillId="0" borderId="3" xfId="0" applyFont="1" applyFill="1" applyBorder="1" applyAlignment="1"/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2" fontId="3" fillId="0" borderId="1" xfId="0" applyFont="1" applyFill="1" applyBorder="1" applyAlignment="1"/>
    <xf numFmtId="2" fontId="3" fillId="0" borderId="1" xfId="0" applyFont="1" applyFill="1" applyBorder="1"/>
    <xf numFmtId="2" fontId="5" fillId="0" borderId="0" xfId="0" applyFont="1" applyFill="1" applyBorder="1" applyAlignment="1">
      <alignment horizontal="left" vertical="center"/>
    </xf>
    <xf numFmtId="2" fontId="6" fillId="0" borderId="0" xfId="0" applyFont="1" applyFill="1" applyBorder="1" applyAlignment="1">
      <alignment horizontal="left" vertical="center"/>
    </xf>
    <xf numFmtId="2" fontId="1" fillId="0" borderId="1" xfId="0" applyFont="1" applyFill="1" applyBorder="1" applyAlignment="1"/>
    <xf numFmtId="3" fontId="1" fillId="0" borderId="1" xfId="0" applyNumberFormat="1" applyFont="1" applyFill="1" applyBorder="1"/>
    <xf numFmtId="2" fontId="1" fillId="0" borderId="10" xfId="0" applyFont="1" applyFill="1" applyBorder="1" applyAlignment="1"/>
    <xf numFmtId="2" fontId="1" fillId="0" borderId="11" xfId="0" applyFont="1" applyFill="1" applyBorder="1" applyAlignment="1">
      <alignment horizontal="center" vertical="center" wrapText="1"/>
    </xf>
    <xf numFmtId="2" fontId="1" fillId="0" borderId="9" xfId="0" applyFont="1" applyFill="1" applyBorder="1"/>
    <xf numFmtId="3" fontId="1" fillId="0" borderId="6" xfId="0" applyNumberFormat="1" applyFont="1" applyFill="1" applyBorder="1"/>
    <xf numFmtId="2" fontId="4" fillId="0" borderId="2" xfId="0" applyFont="1" applyFill="1" applyBorder="1" applyAlignment="1">
      <alignment horizontal="right"/>
    </xf>
    <xf numFmtId="2" fontId="2" fillId="0" borderId="2" xfId="0" applyFont="1" applyFill="1" applyBorder="1" applyAlignment="1">
      <alignment horizontal="right"/>
    </xf>
    <xf numFmtId="1" fontId="1" fillId="0" borderId="0" xfId="0" applyNumberFormat="1" applyFont="1" applyFill="1"/>
    <xf numFmtId="2" fontId="2" fillId="0" borderId="0" xfId="0" applyFont="1" applyFill="1" applyBorder="1" applyAlignment="1">
      <alignment horizontal="right"/>
    </xf>
    <xf numFmtId="2" fontId="2" fillId="0" borderId="0" xfId="0" applyFont="1" applyFill="1" applyAlignment="1">
      <alignment horizontal="right"/>
    </xf>
    <xf numFmtId="2" fontId="1" fillId="0" borderId="0" xfId="0" applyFont="1" applyFill="1" applyBorder="1" applyAlignment="1">
      <alignment horizontal="right"/>
    </xf>
    <xf numFmtId="2" fontId="3" fillId="0" borderId="0" xfId="0" applyFont="1" applyFill="1" applyAlignment="1">
      <alignment horizontal="right"/>
    </xf>
    <xf numFmtId="2" fontId="9" fillId="0" borderId="0" xfId="0" applyFont="1" applyFill="1"/>
    <xf numFmtId="2" fontId="1" fillId="0" borderId="0" xfId="0" applyFont="1" applyFill="1" applyAlignment="1">
      <alignment vertical="top"/>
    </xf>
    <xf numFmtId="2" fontId="9" fillId="0" borderId="0" xfId="0" applyFont="1" applyFill="1" applyAlignment="1">
      <alignment vertical="center" wrapText="1"/>
    </xf>
    <xf numFmtId="3" fontId="1" fillId="2" borderId="0" xfId="0" applyNumberFormat="1" applyFont="1" applyFill="1"/>
    <xf numFmtId="2" fontId="1" fillId="2" borderId="0" xfId="0" applyFont="1" applyFill="1"/>
    <xf numFmtId="2" fontId="1" fillId="2" borderId="6" xfId="0" applyFont="1" applyFill="1" applyBorder="1" applyAlignment="1"/>
    <xf numFmtId="3" fontId="1" fillId="2" borderId="0" xfId="0" applyNumberFormat="1" applyFont="1" applyFill="1" applyBorder="1" applyAlignment="1">
      <alignment horizontal="right" indent="1"/>
    </xf>
    <xf numFmtId="2" fontId="2" fillId="2" borderId="0" xfId="0" applyFont="1" applyFill="1" applyAlignment="1">
      <alignment horizontal="right"/>
    </xf>
    <xf numFmtId="3" fontId="3" fillId="0" borderId="7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right" vertical="center" indent="1"/>
    </xf>
    <xf numFmtId="3" fontId="8" fillId="0" borderId="0" xfId="0" applyNumberFormat="1" applyFont="1" applyFill="1" applyAlignment="1">
      <alignment horizontal="right" vertical="center" indent="1"/>
    </xf>
    <xf numFmtId="2" fontId="1" fillId="0" borderId="6" xfId="0" applyFont="1" applyFill="1" applyBorder="1"/>
    <xf numFmtId="2" fontId="1" fillId="0" borderId="12" xfId="0" applyFont="1" applyFill="1" applyBorder="1"/>
    <xf numFmtId="2" fontId="1" fillId="0" borderId="20" xfId="0" applyFont="1" applyFill="1" applyBorder="1"/>
    <xf numFmtId="2" fontId="1" fillId="0" borderId="1" xfId="0" applyFont="1" applyFill="1" applyBorder="1" applyAlignment="1">
      <alignment horizontal="center" vertical="center"/>
    </xf>
    <xf numFmtId="2" fontId="1" fillId="0" borderId="16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1" fillId="0" borderId="0" xfId="0" applyFont="1" applyFill="1" applyAlignment="1">
      <alignment horizontal="center" vertical="center"/>
    </xf>
    <xf numFmtId="2" fontId="1" fillId="0" borderId="1" xfId="0" applyFont="1" applyFill="1" applyBorder="1" applyAlignment="1">
      <alignment vertical="top"/>
    </xf>
    <xf numFmtId="2" fontId="2" fillId="0" borderId="0" xfId="0" applyFont="1" applyFill="1" applyAlignment="1">
      <alignment horizontal="right" vertical="top"/>
    </xf>
    <xf numFmtId="2" fontId="1" fillId="0" borderId="7" xfId="0" applyFont="1" applyFill="1" applyBorder="1"/>
    <xf numFmtId="3" fontId="1" fillId="0" borderId="4" xfId="0" applyNumberFormat="1" applyFont="1" applyFill="1" applyBorder="1"/>
    <xf numFmtId="3" fontId="1" fillId="0" borderId="15" xfId="0" applyNumberFormat="1" applyFont="1" applyFill="1" applyBorder="1"/>
    <xf numFmtId="2" fontId="4" fillId="0" borderId="0" xfId="0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right" indent="1"/>
    </xf>
    <xf numFmtId="164" fontId="1" fillId="0" borderId="16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/>
    <xf numFmtId="2" fontId="1" fillId="0" borderId="0" xfId="0" applyFont="1" applyFill="1" applyBorder="1"/>
    <xf numFmtId="2" fontId="0" fillId="0" borderId="0" xfId="0" applyFont="1" applyBorder="1"/>
    <xf numFmtId="2" fontId="0" fillId="0" borderId="0" xfId="0" applyFont="1"/>
    <xf numFmtId="3" fontId="3" fillId="0" borderId="0" xfId="0" applyNumberFormat="1" applyFont="1" applyFill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Alignment="1">
      <alignment horizontal="right" vertical="center" indent="1"/>
    </xf>
    <xf numFmtId="3" fontId="1" fillId="0" borderId="0" xfId="0" applyNumberFormat="1" applyFont="1" applyFill="1" applyAlignment="1">
      <alignment horizontal="right" vertical="center" indent="1"/>
    </xf>
    <xf numFmtId="165" fontId="1" fillId="0" borderId="2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indent="1"/>
    </xf>
    <xf numFmtId="3" fontId="10" fillId="0" borderId="1" xfId="0" applyNumberFormat="1" applyFont="1" applyFill="1" applyBorder="1" applyAlignment="1">
      <alignment horizontal="right" indent="1"/>
    </xf>
    <xf numFmtId="2" fontId="1" fillId="0" borderId="13" xfId="0" applyFont="1" applyFill="1" applyBorder="1" applyAlignment="1">
      <alignment horizontal="center"/>
    </xf>
    <xf numFmtId="2" fontId="1" fillId="0" borderId="20" xfId="0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" fontId="1" fillId="0" borderId="20" xfId="0" applyNumberFormat="1" applyFont="1" applyFill="1" applyBorder="1" applyAlignment="1">
      <alignment horizontal="center"/>
    </xf>
    <xf numFmtId="2" fontId="1" fillId="0" borderId="3" xfId="0" applyFont="1" applyFill="1" applyBorder="1" applyAlignment="1">
      <alignment horizontal="center"/>
    </xf>
    <xf numFmtId="2" fontId="1" fillId="0" borderId="17" xfId="0" applyFont="1" applyFill="1" applyBorder="1" applyAlignment="1">
      <alignment horizontal="center"/>
    </xf>
    <xf numFmtId="2" fontId="1" fillId="0" borderId="15" xfId="0" applyFont="1" applyFill="1" applyBorder="1" applyAlignment="1">
      <alignment horizontal="center" vertical="center" wrapText="1"/>
    </xf>
    <xf numFmtId="2" fontId="1" fillId="0" borderId="18" xfId="0" applyFont="1" applyFill="1" applyBorder="1" applyAlignment="1">
      <alignment horizontal="center" vertical="center" wrapText="1"/>
    </xf>
    <xf numFmtId="2" fontId="3" fillId="0" borderId="4" xfId="0" applyFont="1" applyFill="1" applyBorder="1" applyAlignment="1">
      <alignment horizontal="center" vertical="center" wrapText="1"/>
    </xf>
    <xf numFmtId="2" fontId="3" fillId="0" borderId="6" xfId="0" applyFont="1" applyFill="1" applyBorder="1" applyAlignment="1">
      <alignment horizontal="center" vertical="center" wrapText="1"/>
    </xf>
    <xf numFmtId="2" fontId="3" fillId="0" borderId="3" xfId="0" applyFont="1" applyFill="1" applyBorder="1" applyAlignment="1">
      <alignment horizontal="center" vertical="center" wrapText="1"/>
    </xf>
    <xf numFmtId="2" fontId="1" fillId="0" borderId="14" xfId="0" applyFont="1" applyFill="1" applyBorder="1" applyAlignment="1">
      <alignment horizontal="center" vertical="center" wrapText="1"/>
    </xf>
    <xf numFmtId="2" fontId="1" fillId="0" borderId="19" xfId="0" applyFont="1" applyFill="1" applyBorder="1" applyAlignment="1">
      <alignment horizontal="center" vertical="center" wrapText="1"/>
    </xf>
    <xf numFmtId="2" fontId="3" fillId="0" borderId="14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2" fontId="1" fillId="0" borderId="7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8" xfId="0" applyFont="1" applyFill="1" applyBorder="1" applyAlignment="1">
      <alignment horizontal="center" vertical="center" wrapText="1"/>
    </xf>
    <xf numFmtId="2" fontId="1" fillId="0" borderId="13" xfId="0" applyFont="1" applyFill="1" applyBorder="1" applyAlignment="1">
      <alignment horizontal="right" indent="1"/>
    </xf>
    <xf numFmtId="2" fontId="1" fillId="0" borderId="20" xfId="0" applyFont="1" applyFill="1" applyBorder="1" applyAlignment="1">
      <alignment horizontal="right" indent="1"/>
    </xf>
    <xf numFmtId="2" fontId="1" fillId="0" borderId="2" xfId="0" applyFont="1" applyFill="1" applyBorder="1" applyAlignment="1">
      <alignment horizontal="right" indent="1"/>
    </xf>
    <xf numFmtId="2" fontId="1" fillId="0" borderId="1" xfId="0" applyFont="1" applyFill="1" applyBorder="1" applyAlignment="1">
      <alignment horizontal="right" indent="1"/>
    </xf>
    <xf numFmtId="4" fontId="1" fillId="0" borderId="2" xfId="0" applyNumberFormat="1" applyFont="1" applyFill="1" applyBorder="1" applyAlignment="1">
      <alignment horizontal="right" indent="1"/>
    </xf>
    <xf numFmtId="4" fontId="1" fillId="0" borderId="1" xfId="0" applyNumberFormat="1" applyFont="1" applyFill="1" applyBorder="1" applyAlignment="1">
      <alignment horizontal="right" indent="1"/>
    </xf>
    <xf numFmtId="4" fontId="12" fillId="0" borderId="2" xfId="0" applyNumberFormat="1" applyFont="1" applyFill="1" applyBorder="1" applyAlignment="1">
      <alignment horizontal="right" indent="1"/>
    </xf>
    <xf numFmtId="4" fontId="12" fillId="0" borderId="1" xfId="0" applyNumberFormat="1" applyFont="1" applyFill="1" applyBorder="1" applyAlignment="1">
      <alignment horizontal="right" indent="1"/>
    </xf>
    <xf numFmtId="2" fontId="1" fillId="0" borderId="13" xfId="0" applyNumberFormat="1" applyFont="1" applyFill="1" applyBorder="1" applyAlignment="1">
      <alignment horizontal="right" indent="1"/>
    </xf>
    <xf numFmtId="2" fontId="1" fillId="0" borderId="20" xfId="0" applyNumberFormat="1" applyFont="1" applyFill="1" applyBorder="1" applyAlignment="1">
      <alignment horizontal="right" indent="1"/>
    </xf>
    <xf numFmtId="2" fontId="1" fillId="0" borderId="0" xfId="0" applyNumberFormat="1" applyFont="1" applyFill="1" applyAlignment="1">
      <alignment horizontal="righ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4" sqref="A4:D11"/>
    </sheetView>
  </sheetViews>
  <sheetFormatPr defaultColWidth="9.140625" defaultRowHeight="13.5" x14ac:dyDescent="0.25"/>
  <cols>
    <col min="1" max="1" width="26.5703125" style="1" customWidth="1"/>
    <col min="2" max="3" width="26.5703125" style="3" customWidth="1"/>
    <col min="4" max="4" width="26.5703125" style="1" customWidth="1"/>
    <col min="5" max="5" width="13.5703125" style="1" customWidth="1"/>
    <col min="6" max="6" width="13.42578125" style="1" customWidth="1"/>
    <col min="7" max="7" width="11.140625" style="1" customWidth="1"/>
    <col min="8" max="16384" width="9.140625" style="1"/>
  </cols>
  <sheetData>
    <row r="1" spans="1:9" x14ac:dyDescent="0.25">
      <c r="A1" s="2" t="s">
        <v>15</v>
      </c>
    </row>
    <row r="2" spans="1:9" x14ac:dyDescent="0.25">
      <c r="A2" s="4" t="s">
        <v>16</v>
      </c>
    </row>
    <row r="3" spans="1:9" x14ac:dyDescent="0.25">
      <c r="A3" s="12"/>
      <c r="B3" s="9"/>
      <c r="C3" s="9"/>
      <c r="D3" s="13"/>
    </row>
    <row r="4" spans="1:9" x14ac:dyDescent="0.25">
      <c r="A4" s="2" t="s">
        <v>72</v>
      </c>
      <c r="C4" s="9"/>
      <c r="D4" s="13"/>
    </row>
    <row r="5" spans="1:9" x14ac:dyDescent="0.25">
      <c r="A5" s="4" t="s">
        <v>73</v>
      </c>
      <c r="C5" s="9"/>
      <c r="D5" s="13"/>
    </row>
    <row r="6" spans="1:9" hidden="1" x14ac:dyDescent="0.25">
      <c r="A6" s="10"/>
    </row>
    <row r="7" spans="1:9" ht="27" x14ac:dyDescent="0.25">
      <c r="A7" s="14"/>
      <c r="B7" s="42" t="s">
        <v>44</v>
      </c>
      <c r="C7" s="42" t="s">
        <v>114</v>
      </c>
      <c r="D7" s="54"/>
    </row>
    <row r="8" spans="1:9" x14ac:dyDescent="0.25">
      <c r="A8" s="14"/>
      <c r="B8" s="55"/>
      <c r="C8" s="56"/>
      <c r="F8" s="4"/>
      <c r="G8" s="4"/>
      <c r="H8" s="4"/>
      <c r="I8" s="4"/>
    </row>
    <row r="9" spans="1:9" x14ac:dyDescent="0.25">
      <c r="A9" s="17" t="s">
        <v>17</v>
      </c>
      <c r="B9" s="43">
        <f>B10+B11</f>
        <v>125179682.98999999</v>
      </c>
      <c r="C9" s="58">
        <v>111.1</v>
      </c>
      <c r="D9" s="57" t="s">
        <v>18</v>
      </c>
      <c r="F9" s="2"/>
      <c r="G9" s="2"/>
      <c r="H9" s="2"/>
      <c r="I9" s="2"/>
    </row>
    <row r="10" spans="1:9" s="4" customFormat="1" x14ac:dyDescent="0.25">
      <c r="A10" s="11" t="s">
        <v>52</v>
      </c>
      <c r="B10" s="44">
        <v>53628244.409999996</v>
      </c>
      <c r="C10" s="59">
        <v>105.7</v>
      </c>
      <c r="D10" s="30" t="s">
        <v>53</v>
      </c>
      <c r="F10" s="1"/>
      <c r="G10" s="1"/>
      <c r="H10" s="1"/>
      <c r="I10" s="1"/>
    </row>
    <row r="11" spans="1:9" s="2" customFormat="1" x14ac:dyDescent="0.25">
      <c r="A11" s="11" t="s">
        <v>50</v>
      </c>
      <c r="B11" s="44">
        <v>71551438.579999998</v>
      </c>
      <c r="C11" s="59">
        <v>115.1</v>
      </c>
      <c r="D11" s="30" t="s">
        <v>51</v>
      </c>
      <c r="F11" s="1"/>
      <c r="G11" s="1"/>
      <c r="H11" s="1"/>
      <c r="I1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A2" zoomScale="112" zoomScaleNormal="112" workbookViewId="0">
      <pane xSplit="7" ySplit="7" topLeftCell="H9" activePane="bottomRight" state="frozen"/>
      <selection activeCell="A2" sqref="A2"/>
      <selection pane="topRight" activeCell="H2" sqref="H2"/>
      <selection pane="bottomLeft" activeCell="A9" sqref="A9"/>
      <selection pane="bottomRight" activeCell="A4" sqref="A4:H33"/>
    </sheetView>
  </sheetViews>
  <sheetFormatPr defaultColWidth="9.140625" defaultRowHeight="13.5" x14ac:dyDescent="0.25"/>
  <cols>
    <col min="1" max="1" width="22.140625" style="1" customWidth="1"/>
    <col min="2" max="4" width="12.5703125" style="1" customWidth="1"/>
    <col min="5" max="7" width="9.5703125" style="1" customWidth="1"/>
    <col min="8" max="8" width="22.140625" style="1" customWidth="1"/>
    <col min="9" max="9" width="9.140625" style="61"/>
    <col min="10" max="10" width="12.85546875" style="62" customWidth="1"/>
    <col min="11" max="15" width="9.140625" style="62"/>
    <col min="16" max="20" width="9.140625" style="63"/>
    <col min="21" max="16384" width="9.140625" style="1"/>
  </cols>
  <sheetData>
    <row r="1" spans="1:20" ht="12" customHeight="1" x14ac:dyDescent="0.25">
      <c r="A1" s="2" t="s">
        <v>15</v>
      </c>
      <c r="B1" s="3"/>
      <c r="C1" s="3"/>
      <c r="D1" s="3"/>
      <c r="E1" s="3"/>
      <c r="F1" s="3"/>
      <c r="G1" s="3"/>
    </row>
    <row r="2" spans="1:20" ht="12" customHeight="1" x14ac:dyDescent="0.25">
      <c r="A2" s="4" t="s">
        <v>16</v>
      </c>
      <c r="B2" s="3"/>
      <c r="C2" s="3"/>
      <c r="D2" s="3"/>
      <c r="E2" s="3"/>
      <c r="F2" s="3"/>
      <c r="G2" s="3"/>
    </row>
    <row r="3" spans="1:20" ht="12" customHeight="1" x14ac:dyDescent="0.25">
      <c r="A3" s="12"/>
      <c r="B3" s="9"/>
      <c r="C3" s="9"/>
      <c r="D3" s="9"/>
      <c r="E3" s="9"/>
      <c r="F3" s="9"/>
      <c r="G3" s="9"/>
      <c r="H3" s="13"/>
    </row>
    <row r="4" spans="1:20" ht="15" customHeight="1" x14ac:dyDescent="0.25">
      <c r="A4" s="2" t="s">
        <v>74</v>
      </c>
      <c r="B4" s="3"/>
      <c r="C4" s="3"/>
      <c r="D4" s="9"/>
      <c r="E4" s="9"/>
      <c r="F4" s="9"/>
      <c r="G4" s="9"/>
      <c r="H4" s="13"/>
    </row>
    <row r="5" spans="1:20" ht="15" customHeight="1" x14ac:dyDescent="0.25">
      <c r="A5" s="4" t="s">
        <v>75</v>
      </c>
      <c r="B5" s="3"/>
      <c r="C5" s="3"/>
      <c r="D5" s="9"/>
      <c r="E5" s="9"/>
      <c r="F5" s="9"/>
      <c r="G5" s="9"/>
      <c r="H5" s="13"/>
    </row>
    <row r="6" spans="1:20" ht="3.95" hidden="1" customHeight="1" x14ac:dyDescent="0.25">
      <c r="A6" s="39"/>
      <c r="B6" s="37"/>
      <c r="C6" s="37"/>
      <c r="D6" s="37"/>
      <c r="E6" s="37"/>
      <c r="F6" s="37"/>
      <c r="G6" s="37"/>
      <c r="H6" s="38"/>
    </row>
    <row r="7" spans="1:20" ht="39.6" customHeight="1" x14ac:dyDescent="0.25">
      <c r="A7" s="14"/>
      <c r="B7" s="70" t="s">
        <v>44</v>
      </c>
      <c r="C7" s="71"/>
      <c r="D7" s="72"/>
      <c r="E7" s="70" t="s">
        <v>76</v>
      </c>
      <c r="F7" s="71"/>
      <c r="G7" s="72"/>
      <c r="H7" s="5"/>
    </row>
    <row r="8" spans="1:20" ht="31.15" customHeight="1" x14ac:dyDescent="0.25">
      <c r="A8" s="23"/>
      <c r="B8" s="24" t="s">
        <v>19</v>
      </c>
      <c r="C8" s="24" t="s">
        <v>20</v>
      </c>
      <c r="D8" s="24" t="s">
        <v>21</v>
      </c>
      <c r="E8" s="24" t="s">
        <v>19</v>
      </c>
      <c r="F8" s="24" t="s">
        <v>20</v>
      </c>
      <c r="G8" s="24" t="s">
        <v>21</v>
      </c>
      <c r="H8" s="25"/>
    </row>
    <row r="9" spans="1:20" ht="12" customHeight="1" x14ac:dyDescent="0.25">
      <c r="A9" s="21"/>
      <c r="B9" s="15"/>
      <c r="C9" s="15"/>
      <c r="D9" s="22"/>
      <c r="E9" s="15"/>
      <c r="F9" s="15"/>
      <c r="G9" s="26"/>
      <c r="H9" s="5"/>
    </row>
    <row r="10" spans="1:20" ht="16.149999999999999" customHeight="1" x14ac:dyDescent="0.25">
      <c r="A10" s="17" t="s">
        <v>17</v>
      </c>
      <c r="B10" s="64">
        <f>C10+D10</f>
        <v>125179682.98999999</v>
      </c>
      <c r="C10" s="64">
        <f>tab.1!B10</f>
        <v>53628244.409999996</v>
      </c>
      <c r="D10" s="64">
        <f>tab.1!B11</f>
        <v>71551438.579999998</v>
      </c>
      <c r="E10" s="65">
        <f>tab.1!C9</f>
        <v>111.1</v>
      </c>
      <c r="F10" s="66">
        <f>tab.1!C10</f>
        <v>105.7</v>
      </c>
      <c r="G10" s="66">
        <f>tab.1!C11</f>
        <v>115.1</v>
      </c>
      <c r="H10" s="27" t="s">
        <v>18</v>
      </c>
    </row>
    <row r="11" spans="1:20" s="4" customFormat="1" ht="16.149999999999999" customHeight="1" x14ac:dyDescent="0.25">
      <c r="A11" s="18" t="s">
        <v>22</v>
      </c>
      <c r="B11" s="64">
        <f>C11+D11</f>
        <v>25091819.68</v>
      </c>
      <c r="C11" s="64">
        <v>8251064.9500000002</v>
      </c>
      <c r="D11" s="64">
        <v>16840754.73</v>
      </c>
      <c r="E11" s="65">
        <v>117.8</v>
      </c>
      <c r="F11" s="66">
        <v>102.1</v>
      </c>
      <c r="G11" s="66">
        <v>125.5</v>
      </c>
      <c r="H11" s="27" t="s">
        <v>23</v>
      </c>
      <c r="I11" s="8"/>
      <c r="J11" s="62"/>
      <c r="K11" s="62"/>
      <c r="L11" s="62"/>
      <c r="M11" s="62"/>
      <c r="N11" s="62"/>
      <c r="O11" s="62"/>
      <c r="P11" s="63"/>
      <c r="Q11" s="63"/>
      <c r="R11" s="63"/>
      <c r="S11" s="63"/>
      <c r="T11" s="63"/>
    </row>
    <row r="12" spans="1:20" s="2" customFormat="1" ht="16.149999999999999" customHeight="1" x14ac:dyDescent="0.25">
      <c r="A12" s="11" t="s">
        <v>10</v>
      </c>
      <c r="B12" s="67">
        <f>C12+D12</f>
        <v>9357693.3900000006</v>
      </c>
      <c r="C12" s="67">
        <v>3248111.91</v>
      </c>
      <c r="D12" s="67">
        <v>6109581.4800000004</v>
      </c>
      <c r="E12" s="68">
        <v>178</v>
      </c>
      <c r="F12" s="69">
        <v>159.19999999999999</v>
      </c>
      <c r="G12" s="69">
        <v>188</v>
      </c>
      <c r="H12" s="28" t="s">
        <v>32</v>
      </c>
      <c r="I12" s="6"/>
      <c r="J12" s="62"/>
      <c r="K12" s="62"/>
      <c r="L12" s="62"/>
      <c r="M12" s="62"/>
      <c r="N12" s="62"/>
      <c r="O12" s="62"/>
      <c r="P12" s="63"/>
      <c r="Q12" s="63"/>
      <c r="R12" s="63"/>
      <c r="S12" s="63"/>
      <c r="T12" s="63"/>
    </row>
    <row r="13" spans="1:20" ht="16.149999999999999" customHeight="1" x14ac:dyDescent="0.25">
      <c r="A13" s="11" t="s">
        <v>33</v>
      </c>
      <c r="B13" s="67">
        <f t="shared" ref="B13:B29" si="0">C13+D13</f>
        <v>2282038.35</v>
      </c>
      <c r="C13" s="67">
        <v>1183040.56</v>
      </c>
      <c r="D13" s="67">
        <v>1098997.79</v>
      </c>
      <c r="E13" s="68">
        <v>79.900000000000006</v>
      </c>
      <c r="F13" s="69">
        <v>94.9</v>
      </c>
      <c r="G13" s="69">
        <v>63.7</v>
      </c>
      <c r="H13" s="28" t="s">
        <v>0</v>
      </c>
    </row>
    <row r="14" spans="1:20" ht="16.149999999999999" customHeight="1" x14ac:dyDescent="0.25">
      <c r="A14" s="11" t="s">
        <v>41</v>
      </c>
      <c r="B14" s="67">
        <f t="shared" si="0"/>
        <v>189589.6</v>
      </c>
      <c r="C14" s="67">
        <v>188554</v>
      </c>
      <c r="D14" s="67">
        <v>1035.5999999999999</v>
      </c>
      <c r="E14" s="68">
        <v>57.1</v>
      </c>
      <c r="F14" s="69">
        <v>57</v>
      </c>
      <c r="G14" s="69">
        <v>84.8</v>
      </c>
      <c r="H14" s="28" t="s">
        <v>42</v>
      </c>
    </row>
    <row r="15" spans="1:20" ht="16.149999999999999" customHeight="1" x14ac:dyDescent="0.25">
      <c r="A15" s="11" t="s">
        <v>68</v>
      </c>
      <c r="B15" s="67">
        <v>10038</v>
      </c>
      <c r="C15" s="67">
        <v>10038</v>
      </c>
      <c r="D15" s="67" t="s">
        <v>67</v>
      </c>
      <c r="E15" s="68">
        <v>174.3</v>
      </c>
      <c r="F15" s="69">
        <v>174.3</v>
      </c>
      <c r="G15" s="69" t="s">
        <v>67</v>
      </c>
      <c r="H15" s="28" t="s">
        <v>69</v>
      </c>
    </row>
    <row r="16" spans="1:20" ht="16.149999999999999" customHeight="1" x14ac:dyDescent="0.25">
      <c r="A16" s="11" t="s">
        <v>34</v>
      </c>
      <c r="B16" s="67">
        <f>C16+D16</f>
        <v>622618.57999999996</v>
      </c>
      <c r="C16" s="67">
        <v>23866.33</v>
      </c>
      <c r="D16" s="67">
        <v>598752.25</v>
      </c>
      <c r="E16" s="68">
        <v>61.7</v>
      </c>
      <c r="F16" s="69">
        <v>102.2</v>
      </c>
      <c r="G16" s="69">
        <v>60.1</v>
      </c>
      <c r="H16" s="28" t="s">
        <v>1</v>
      </c>
    </row>
    <row r="17" spans="1:20" s="4" customFormat="1" ht="16.149999999999999" customHeight="1" x14ac:dyDescent="0.25">
      <c r="A17" s="11" t="s">
        <v>11</v>
      </c>
      <c r="B17" s="67">
        <f t="shared" si="0"/>
        <v>12629841.76</v>
      </c>
      <c r="C17" s="67">
        <v>3597454.15</v>
      </c>
      <c r="D17" s="67">
        <v>9032387.6099999994</v>
      </c>
      <c r="E17" s="68">
        <v>83.7</v>
      </c>
      <c r="F17" s="69">
        <v>55</v>
      </c>
      <c r="G17" s="69">
        <v>95.1</v>
      </c>
      <c r="H17" s="28" t="s">
        <v>2</v>
      </c>
      <c r="I17" s="8"/>
      <c r="J17" s="62"/>
      <c r="K17" s="62"/>
      <c r="L17" s="62"/>
      <c r="M17" s="62"/>
      <c r="N17" s="62"/>
      <c r="O17" s="62"/>
      <c r="P17" s="63"/>
      <c r="Q17" s="63"/>
      <c r="R17" s="63"/>
      <c r="S17" s="63"/>
      <c r="T17" s="63"/>
    </row>
    <row r="18" spans="1:20" s="2" customFormat="1" ht="16.149999999999999" customHeight="1" x14ac:dyDescent="0.25">
      <c r="A18" s="18" t="s">
        <v>24</v>
      </c>
      <c r="B18" s="64">
        <v>624392.26</v>
      </c>
      <c r="C18" s="64">
        <v>624392.26</v>
      </c>
      <c r="D18" s="64" t="s">
        <v>67</v>
      </c>
      <c r="E18" s="65">
        <v>161.6</v>
      </c>
      <c r="F18" s="66">
        <v>161.6</v>
      </c>
      <c r="G18" s="66" t="s">
        <v>67</v>
      </c>
      <c r="H18" s="27" t="s">
        <v>25</v>
      </c>
      <c r="I18" s="6"/>
      <c r="J18" s="62"/>
      <c r="K18" s="62"/>
      <c r="L18" s="62"/>
      <c r="M18" s="62"/>
      <c r="N18" s="62"/>
      <c r="O18" s="62"/>
      <c r="P18" s="63"/>
      <c r="Q18" s="63"/>
      <c r="R18" s="63"/>
      <c r="S18" s="63"/>
      <c r="T18" s="63"/>
    </row>
    <row r="19" spans="1:20" ht="16.149999999999999" customHeight="1" x14ac:dyDescent="0.25">
      <c r="A19" s="18" t="s">
        <v>26</v>
      </c>
      <c r="B19" s="64">
        <f>C19+D19</f>
        <v>22247530.59</v>
      </c>
      <c r="C19" s="64">
        <v>8116542.0300000003</v>
      </c>
      <c r="D19" s="64">
        <v>14130988.560000001</v>
      </c>
      <c r="E19" s="65">
        <v>95.5</v>
      </c>
      <c r="F19" s="66">
        <v>82.7</v>
      </c>
      <c r="G19" s="66">
        <v>102.8</v>
      </c>
      <c r="H19" s="27" t="s">
        <v>27</v>
      </c>
    </row>
    <row r="20" spans="1:20" s="4" customFormat="1" ht="16.149999999999999" customHeight="1" x14ac:dyDescent="0.25">
      <c r="A20" s="11" t="s">
        <v>35</v>
      </c>
      <c r="B20" s="67">
        <f t="shared" si="0"/>
        <v>19876275.990000002</v>
      </c>
      <c r="C20" s="67">
        <v>5745287.4299999997</v>
      </c>
      <c r="D20" s="67">
        <v>14130988.560000001</v>
      </c>
      <c r="E20" s="68">
        <v>93</v>
      </c>
      <c r="F20" s="69">
        <v>68.8</v>
      </c>
      <c r="G20" s="69">
        <v>102.8</v>
      </c>
      <c r="H20" s="28" t="s">
        <v>3</v>
      </c>
      <c r="I20" s="8"/>
      <c r="J20" s="62"/>
      <c r="K20" s="62"/>
      <c r="L20" s="62"/>
      <c r="M20" s="62"/>
      <c r="N20" s="62"/>
      <c r="O20" s="62"/>
      <c r="P20" s="63"/>
      <c r="Q20" s="63"/>
      <c r="R20" s="63"/>
      <c r="S20" s="63"/>
      <c r="T20" s="63"/>
    </row>
    <row r="21" spans="1:20" s="2" customFormat="1" ht="16.149999999999999" customHeight="1" x14ac:dyDescent="0.25">
      <c r="A21" s="11" t="s">
        <v>36</v>
      </c>
      <c r="B21" s="67">
        <v>2369395.6</v>
      </c>
      <c r="C21" s="67">
        <v>2369395.6</v>
      </c>
      <c r="D21" s="67" t="s">
        <v>48</v>
      </c>
      <c r="E21" s="68">
        <v>116.4</v>
      </c>
      <c r="F21" s="69">
        <v>116.4</v>
      </c>
      <c r="G21" s="69" t="s">
        <v>48</v>
      </c>
      <c r="H21" s="28" t="s">
        <v>4</v>
      </c>
      <c r="I21" s="6"/>
      <c r="J21" s="62"/>
      <c r="K21" s="62"/>
      <c r="L21" s="62"/>
      <c r="M21" s="62"/>
      <c r="N21" s="62"/>
      <c r="O21" s="62"/>
      <c r="P21" s="63"/>
      <c r="Q21" s="63"/>
      <c r="R21" s="63"/>
      <c r="S21" s="63"/>
      <c r="T21" s="63"/>
    </row>
    <row r="22" spans="1:20" s="2" customFormat="1" ht="16.149999999999999" customHeight="1" x14ac:dyDescent="0.25">
      <c r="A22" s="11" t="s">
        <v>39</v>
      </c>
      <c r="B22" s="67">
        <v>1859</v>
      </c>
      <c r="C22" s="67">
        <v>1859</v>
      </c>
      <c r="D22" s="67" t="s">
        <v>48</v>
      </c>
      <c r="E22" s="68">
        <v>144.9</v>
      </c>
      <c r="F22" s="69">
        <v>144.9</v>
      </c>
      <c r="G22" s="69" t="s">
        <v>48</v>
      </c>
      <c r="H22" s="28" t="s">
        <v>40</v>
      </c>
      <c r="I22" s="6"/>
      <c r="J22" s="62"/>
      <c r="K22" s="62"/>
      <c r="L22" s="62"/>
      <c r="M22" s="62"/>
      <c r="N22" s="62"/>
      <c r="O22" s="62"/>
      <c r="P22" s="63"/>
      <c r="Q22" s="63"/>
      <c r="R22" s="63"/>
      <c r="S22" s="63"/>
      <c r="T22" s="63"/>
    </row>
    <row r="23" spans="1:20" s="2" customFormat="1" ht="16.149999999999999" customHeight="1" x14ac:dyDescent="0.25">
      <c r="A23" s="18" t="s">
        <v>28</v>
      </c>
      <c r="B23" s="64">
        <f>C23+D23</f>
        <v>74183711.810000002</v>
      </c>
      <c r="C23" s="64">
        <v>33642488.520000003</v>
      </c>
      <c r="D23" s="64">
        <v>40541223.289999999</v>
      </c>
      <c r="E23" s="65">
        <v>112.5</v>
      </c>
      <c r="F23" s="66">
        <v>109.4</v>
      </c>
      <c r="G23" s="66">
        <v>115</v>
      </c>
      <c r="H23" s="27" t="s">
        <v>29</v>
      </c>
      <c r="I23" s="6"/>
      <c r="J23" s="62"/>
      <c r="K23" s="62"/>
      <c r="L23" s="62"/>
      <c r="M23" s="62"/>
      <c r="N23" s="62"/>
      <c r="O23" s="62"/>
      <c r="P23" s="63"/>
      <c r="Q23" s="63"/>
      <c r="R23" s="63"/>
      <c r="S23" s="63"/>
      <c r="T23" s="63"/>
    </row>
    <row r="24" spans="1:20" ht="16.149999999999999" customHeight="1" x14ac:dyDescent="0.25">
      <c r="A24" s="11" t="s">
        <v>37</v>
      </c>
      <c r="B24" s="67">
        <f t="shared" si="0"/>
        <v>5774660.9199999999</v>
      </c>
      <c r="C24" s="67">
        <v>3831530.82</v>
      </c>
      <c r="D24" s="67">
        <v>1943130.1</v>
      </c>
      <c r="E24" s="68">
        <v>129.9</v>
      </c>
      <c r="F24" s="69">
        <v>114.7</v>
      </c>
      <c r="G24" s="69">
        <v>159.80000000000001</v>
      </c>
      <c r="H24" s="28" t="s">
        <v>5</v>
      </c>
    </row>
    <row r="25" spans="1:20" s="4" customFormat="1" ht="16.149999999999999" customHeight="1" x14ac:dyDescent="0.25">
      <c r="A25" s="11" t="s">
        <v>12</v>
      </c>
      <c r="B25" s="67">
        <f t="shared" si="0"/>
        <v>44867867.780000001</v>
      </c>
      <c r="C25" s="67">
        <v>25683042.18</v>
      </c>
      <c r="D25" s="67">
        <v>19184825.600000001</v>
      </c>
      <c r="E25" s="68">
        <v>110.8</v>
      </c>
      <c r="F25" s="69">
        <v>106.5</v>
      </c>
      <c r="G25" s="69">
        <v>116.5</v>
      </c>
      <c r="H25" s="28" t="s">
        <v>6</v>
      </c>
      <c r="I25" s="8"/>
      <c r="J25" s="62"/>
      <c r="K25" s="62"/>
      <c r="L25" s="62"/>
      <c r="M25" s="62"/>
      <c r="N25" s="62"/>
      <c r="O25" s="62"/>
      <c r="P25" s="63"/>
      <c r="Q25" s="63"/>
      <c r="R25" s="63"/>
      <c r="S25" s="63"/>
      <c r="T25" s="63"/>
    </row>
    <row r="26" spans="1:20" s="2" customFormat="1" ht="16.149999999999999" customHeight="1" x14ac:dyDescent="0.25">
      <c r="A26" s="11" t="s">
        <v>13</v>
      </c>
      <c r="B26" s="67">
        <f t="shared" si="0"/>
        <v>23129110.109999999</v>
      </c>
      <c r="C26" s="67">
        <v>4127915.52</v>
      </c>
      <c r="D26" s="67">
        <v>19001194.59</v>
      </c>
      <c r="E26" s="68">
        <v>112</v>
      </c>
      <c r="F26" s="69">
        <v>122.7</v>
      </c>
      <c r="G26" s="69">
        <v>109.7</v>
      </c>
      <c r="H26" s="28" t="s">
        <v>7</v>
      </c>
      <c r="I26" s="6"/>
      <c r="J26" s="62"/>
      <c r="K26" s="62"/>
      <c r="L26" s="62"/>
      <c r="M26" s="62"/>
      <c r="N26" s="62"/>
      <c r="O26" s="62"/>
      <c r="P26" s="63"/>
      <c r="Q26" s="63"/>
      <c r="R26" s="63"/>
      <c r="S26" s="63"/>
      <c r="T26" s="63"/>
    </row>
    <row r="27" spans="1:20" ht="16.149999999999999" customHeight="1" x14ac:dyDescent="0.25">
      <c r="A27" s="11" t="s">
        <v>38</v>
      </c>
      <c r="B27" s="67">
        <v>412073</v>
      </c>
      <c r="C27" s="67" t="s">
        <v>67</v>
      </c>
      <c r="D27" s="67">
        <v>412073</v>
      </c>
      <c r="E27" s="68">
        <v>80.099999999999994</v>
      </c>
      <c r="F27" s="69" t="s">
        <v>48</v>
      </c>
      <c r="G27" s="69">
        <v>80.099999999999994</v>
      </c>
      <c r="H27" s="28" t="s">
        <v>8</v>
      </c>
      <c r="I27" s="6"/>
    </row>
    <row r="28" spans="1:20" s="4" customFormat="1" ht="16.149999999999999" customHeight="1" x14ac:dyDescent="0.25">
      <c r="A28" s="18" t="s">
        <v>30</v>
      </c>
      <c r="B28" s="64">
        <f>C28+D28</f>
        <v>3032228</v>
      </c>
      <c r="C28" s="64">
        <v>2993756</v>
      </c>
      <c r="D28" s="64">
        <v>38472</v>
      </c>
      <c r="E28" s="65">
        <v>124.1</v>
      </c>
      <c r="F28" s="66">
        <v>123.8</v>
      </c>
      <c r="G28" s="66">
        <v>153.6</v>
      </c>
      <c r="H28" s="28" t="s">
        <v>31</v>
      </c>
      <c r="I28" s="8"/>
      <c r="J28" s="62"/>
      <c r="K28" s="62"/>
      <c r="L28" s="62"/>
      <c r="M28" s="62"/>
      <c r="N28" s="62"/>
      <c r="O28" s="62"/>
      <c r="P28" s="63"/>
      <c r="Q28" s="63"/>
      <c r="R28" s="63"/>
      <c r="S28" s="63"/>
      <c r="T28" s="63"/>
    </row>
    <row r="29" spans="1:20" s="2" customFormat="1" ht="16.149999999999999" customHeight="1" x14ac:dyDescent="0.25">
      <c r="A29" s="11" t="s">
        <v>43</v>
      </c>
      <c r="B29" s="67">
        <f t="shared" si="0"/>
        <v>54984</v>
      </c>
      <c r="C29" s="67">
        <v>16632</v>
      </c>
      <c r="D29" s="67">
        <v>38352</v>
      </c>
      <c r="E29" s="68">
        <v>122.5</v>
      </c>
      <c r="F29" s="69" t="s">
        <v>67</v>
      </c>
      <c r="G29" s="69">
        <v>154.1</v>
      </c>
      <c r="H29" s="28" t="s">
        <v>45</v>
      </c>
      <c r="I29" s="6"/>
      <c r="J29" s="62"/>
      <c r="K29" s="62"/>
      <c r="L29" s="62"/>
      <c r="M29" s="62"/>
      <c r="N29" s="62"/>
      <c r="O29" s="62"/>
      <c r="P29" s="63"/>
      <c r="Q29" s="63"/>
      <c r="R29" s="63"/>
      <c r="S29" s="63"/>
      <c r="T29" s="63"/>
    </row>
    <row r="30" spans="1:20" ht="16.149999999999999" customHeight="1" x14ac:dyDescent="0.25">
      <c r="A30" s="11" t="s">
        <v>14</v>
      </c>
      <c r="B30" s="67">
        <f>C30</f>
        <v>2977124.65</v>
      </c>
      <c r="C30" s="67">
        <v>2977124.65</v>
      </c>
      <c r="D30" s="67" t="s">
        <v>67</v>
      </c>
      <c r="E30" s="68">
        <v>124.2</v>
      </c>
      <c r="F30" s="69">
        <v>124.2</v>
      </c>
      <c r="G30" s="69" t="s">
        <v>67</v>
      </c>
      <c r="H30" s="28" t="s">
        <v>9</v>
      </c>
    </row>
    <row r="31" spans="1:20" s="2" customFormat="1" ht="12" customHeight="1" x14ac:dyDescent="0.25">
      <c r="B31" s="7"/>
      <c r="C31" s="15"/>
      <c r="D31" s="15"/>
      <c r="E31" s="15"/>
      <c r="F31" s="15"/>
      <c r="G31" s="15"/>
      <c r="H31" s="1"/>
      <c r="I31" s="6"/>
      <c r="J31" s="62"/>
      <c r="K31" s="62"/>
      <c r="L31" s="62"/>
      <c r="M31" s="62"/>
      <c r="N31" s="62"/>
      <c r="O31" s="62"/>
      <c r="P31" s="63"/>
      <c r="Q31" s="63"/>
      <c r="R31" s="63"/>
      <c r="S31" s="63"/>
      <c r="T31" s="63"/>
    </row>
    <row r="32" spans="1:20" ht="12" customHeight="1" x14ac:dyDescent="0.25">
      <c r="A32" s="19" t="s">
        <v>46</v>
      </c>
      <c r="B32" s="7"/>
      <c r="C32" s="7"/>
      <c r="D32" s="7"/>
      <c r="E32" s="7"/>
      <c r="F32" s="7"/>
      <c r="G32" s="7"/>
      <c r="H32" s="16"/>
    </row>
    <row r="33" spans="1:20" s="2" customFormat="1" ht="12" customHeight="1" x14ac:dyDescent="0.25">
      <c r="A33" s="20" t="s">
        <v>47</v>
      </c>
      <c r="B33" s="3"/>
      <c r="C33" s="3"/>
      <c r="D33" s="7"/>
      <c r="E33" s="7"/>
      <c r="F33" s="7"/>
      <c r="G33" s="7"/>
      <c r="H33" s="16"/>
      <c r="I33" s="6"/>
      <c r="J33" s="62"/>
      <c r="K33" s="62"/>
      <c r="L33" s="62"/>
      <c r="M33" s="62"/>
      <c r="N33" s="62"/>
      <c r="O33" s="62"/>
      <c r="P33" s="63"/>
      <c r="Q33" s="63"/>
      <c r="R33" s="63"/>
      <c r="S33" s="63"/>
      <c r="T33" s="63"/>
    </row>
  </sheetData>
  <mergeCells count="2">
    <mergeCell ref="B7:D7"/>
    <mergeCell ref="E7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zoomScale="118" zoomScaleNormal="118" workbookViewId="0">
      <selection activeCell="A2" sqref="A2:I26"/>
    </sheetView>
  </sheetViews>
  <sheetFormatPr defaultColWidth="9.140625" defaultRowHeight="13.5" x14ac:dyDescent="0.25"/>
  <cols>
    <col min="1" max="1" width="31" style="1" customWidth="1"/>
    <col min="2" max="2" width="12.7109375" style="1" customWidth="1"/>
    <col min="3" max="6" width="5.7109375" style="1" customWidth="1"/>
    <col min="7" max="8" width="5.7109375" style="29" customWidth="1"/>
    <col min="9" max="9" width="30.140625" style="1" customWidth="1"/>
    <col min="10" max="10" width="9.140625" style="1"/>
    <col min="11" max="12" width="16.5703125" customWidth="1"/>
    <col min="13" max="16384" width="9.140625" style="1"/>
  </cols>
  <sheetData>
    <row r="1" spans="1:12" s="2" customFormat="1" ht="5.25" customHeight="1" x14ac:dyDescent="0.25">
      <c r="A1" s="38"/>
      <c r="B1" s="40"/>
      <c r="C1" s="40"/>
      <c r="D1" s="40"/>
      <c r="E1" s="40"/>
      <c r="F1" s="40"/>
      <c r="G1" s="40"/>
      <c r="H1" s="40"/>
      <c r="I1" s="41"/>
      <c r="K1"/>
      <c r="L1"/>
    </row>
    <row r="2" spans="1:12" x14ac:dyDescent="0.25">
      <c r="A2" s="2" t="s">
        <v>115</v>
      </c>
      <c r="B2" s="2"/>
      <c r="C2" s="2"/>
      <c r="D2" s="2"/>
      <c r="G2" s="1"/>
      <c r="I2" s="29"/>
    </row>
    <row r="3" spans="1:12" x14ac:dyDescent="0.25">
      <c r="A3" s="4" t="s">
        <v>116</v>
      </c>
      <c r="B3" s="4"/>
      <c r="C3" s="4"/>
      <c r="D3" s="4"/>
      <c r="G3" s="1"/>
      <c r="I3" s="29"/>
    </row>
    <row r="4" spans="1:12" s="4" customFormat="1" ht="33.6" customHeight="1" x14ac:dyDescent="0.25">
      <c r="A4" s="79"/>
      <c r="B4" s="81" t="s">
        <v>54</v>
      </c>
      <c r="C4" s="83" t="s">
        <v>62</v>
      </c>
      <c r="D4" s="84"/>
      <c r="E4" s="84"/>
      <c r="F4" s="84"/>
      <c r="G4" s="84"/>
      <c r="H4" s="85"/>
      <c r="I4" s="45"/>
      <c r="K4"/>
      <c r="L4"/>
    </row>
    <row r="5" spans="1:12" ht="25.9" customHeight="1" thickBot="1" x14ac:dyDescent="0.3">
      <c r="A5" s="80"/>
      <c r="B5" s="82"/>
      <c r="C5" s="86" t="s">
        <v>63</v>
      </c>
      <c r="D5" s="87"/>
      <c r="E5" s="88" t="s">
        <v>64</v>
      </c>
      <c r="F5" s="87"/>
      <c r="G5" s="86" t="s">
        <v>117</v>
      </c>
      <c r="H5" s="87"/>
      <c r="I5" s="46"/>
    </row>
    <row r="6" spans="1:12" s="2" customFormat="1" ht="13.15" customHeight="1" thickTop="1" x14ac:dyDescent="0.25">
      <c r="A6" s="47"/>
      <c r="B6" s="47"/>
      <c r="C6" s="75"/>
      <c r="D6" s="76"/>
      <c r="E6" s="75"/>
      <c r="F6" s="76"/>
      <c r="G6" s="77"/>
      <c r="H6" s="78"/>
      <c r="I6" s="1"/>
      <c r="K6"/>
      <c r="L6"/>
    </row>
    <row r="7" spans="1:12" s="2" customFormat="1" ht="13.15" customHeight="1" x14ac:dyDescent="0.25">
      <c r="A7" s="11" t="s">
        <v>57</v>
      </c>
      <c r="B7" s="48" t="s">
        <v>65</v>
      </c>
      <c r="C7" s="73">
        <v>16473.084999999999</v>
      </c>
      <c r="D7" s="74"/>
      <c r="E7" s="73">
        <v>6757.0770000000002</v>
      </c>
      <c r="F7" s="74"/>
      <c r="G7" s="73">
        <v>9716.0079999999998</v>
      </c>
      <c r="H7" s="74"/>
      <c r="I7" s="30" t="s">
        <v>58</v>
      </c>
      <c r="K7"/>
      <c r="L7"/>
    </row>
    <row r="8" spans="1:12" s="2" customFormat="1" ht="13.15" customHeight="1" x14ac:dyDescent="0.25">
      <c r="A8" s="11" t="s">
        <v>81</v>
      </c>
      <c r="B8" s="48" t="s">
        <v>66</v>
      </c>
      <c r="C8" s="73">
        <v>32842.316800000001</v>
      </c>
      <c r="D8" s="74"/>
      <c r="E8" s="73">
        <v>5404.3357999999998</v>
      </c>
      <c r="F8" s="74"/>
      <c r="G8" s="73">
        <v>27437.981</v>
      </c>
      <c r="H8" s="74"/>
      <c r="I8" s="30" t="s">
        <v>94</v>
      </c>
      <c r="K8"/>
      <c r="L8"/>
    </row>
    <row r="9" spans="1:12" s="2" customFormat="1" ht="15" customHeight="1" x14ac:dyDescent="0.25">
      <c r="A9" s="11" t="s">
        <v>70</v>
      </c>
      <c r="B9" s="48" t="s">
        <v>65</v>
      </c>
      <c r="C9" s="73">
        <v>21549.493409999999</v>
      </c>
      <c r="D9" s="74"/>
      <c r="E9" s="73">
        <v>3738.4589999999998</v>
      </c>
      <c r="F9" s="74"/>
      <c r="G9" s="73">
        <v>17811.03441</v>
      </c>
      <c r="H9" s="74"/>
      <c r="I9" s="31" t="s">
        <v>71</v>
      </c>
      <c r="K9"/>
      <c r="L9"/>
    </row>
    <row r="10" spans="1:12" ht="15" customHeight="1" x14ac:dyDescent="0.25">
      <c r="A10" s="11" t="s">
        <v>77</v>
      </c>
      <c r="B10" s="48" t="s">
        <v>65</v>
      </c>
      <c r="C10" s="73">
        <v>1339.03991</v>
      </c>
      <c r="D10" s="74"/>
      <c r="E10" s="73">
        <v>4.6313000000000004</v>
      </c>
      <c r="F10" s="74"/>
      <c r="G10" s="73">
        <v>1334.4086100000002</v>
      </c>
      <c r="H10" s="74"/>
      <c r="I10" s="30" t="s">
        <v>95</v>
      </c>
    </row>
    <row r="11" spans="1:12" ht="15" customHeight="1" x14ac:dyDescent="0.25">
      <c r="A11" s="11" t="s">
        <v>78</v>
      </c>
      <c r="B11" s="48" t="s">
        <v>65</v>
      </c>
      <c r="C11" s="73">
        <v>2964.0549999999998</v>
      </c>
      <c r="D11" s="74"/>
      <c r="E11" s="73">
        <v>27.728999999999999</v>
      </c>
      <c r="F11" s="74"/>
      <c r="G11" s="73">
        <v>2936.326</v>
      </c>
      <c r="H11" s="74"/>
      <c r="I11" s="30" t="s">
        <v>96</v>
      </c>
    </row>
    <row r="12" spans="1:12" ht="15" customHeight="1" x14ac:dyDescent="0.25">
      <c r="A12" s="11" t="s">
        <v>79</v>
      </c>
      <c r="B12" s="48" t="s">
        <v>65</v>
      </c>
      <c r="C12" s="73">
        <v>647.072</v>
      </c>
      <c r="D12" s="74"/>
      <c r="E12" s="73">
        <v>234.001</v>
      </c>
      <c r="F12" s="74"/>
      <c r="G12" s="73">
        <v>413.07100000000003</v>
      </c>
      <c r="H12" s="74"/>
      <c r="I12" s="30" t="s">
        <v>97</v>
      </c>
    </row>
    <row r="13" spans="1:12" ht="15" customHeight="1" x14ac:dyDescent="0.25">
      <c r="A13" s="11" t="s">
        <v>80</v>
      </c>
      <c r="B13" s="48" t="s">
        <v>111</v>
      </c>
      <c r="C13" s="73">
        <v>14769.029</v>
      </c>
      <c r="D13" s="74"/>
      <c r="E13" s="73">
        <v>14766.869000000001</v>
      </c>
      <c r="F13" s="74"/>
      <c r="G13" s="73">
        <v>2.16</v>
      </c>
      <c r="H13" s="74"/>
      <c r="I13" s="30" t="s">
        <v>98</v>
      </c>
    </row>
    <row r="14" spans="1:12" ht="15" customHeight="1" x14ac:dyDescent="0.25">
      <c r="A14" s="11" t="s">
        <v>60</v>
      </c>
      <c r="B14" s="48" t="s">
        <v>65</v>
      </c>
      <c r="C14" s="73">
        <v>430.20140000000004</v>
      </c>
      <c r="D14" s="74"/>
      <c r="E14" s="73">
        <v>430.20140000000004</v>
      </c>
      <c r="F14" s="74"/>
      <c r="G14" s="73" t="s">
        <v>67</v>
      </c>
      <c r="H14" s="74"/>
      <c r="I14" s="31" t="s">
        <v>61</v>
      </c>
    </row>
    <row r="15" spans="1:12" s="35" customFormat="1" ht="15" customHeight="1" x14ac:dyDescent="0.25">
      <c r="A15" s="11" t="s">
        <v>82</v>
      </c>
      <c r="B15" s="49" t="s">
        <v>66</v>
      </c>
      <c r="C15" s="73">
        <v>3790.6586000000002</v>
      </c>
      <c r="D15" s="74"/>
      <c r="E15" s="73">
        <v>709.471</v>
      </c>
      <c r="F15" s="74"/>
      <c r="G15" s="73">
        <v>3081.1876000000002</v>
      </c>
      <c r="H15" s="74"/>
      <c r="I15" s="30" t="s">
        <v>99</v>
      </c>
      <c r="K15"/>
      <c r="L15"/>
    </row>
    <row r="16" spans="1:12" s="35" customFormat="1" ht="15" customHeight="1" x14ac:dyDescent="0.25">
      <c r="A16" s="11" t="s">
        <v>83</v>
      </c>
      <c r="B16" s="49" t="s">
        <v>65</v>
      </c>
      <c r="C16" s="73">
        <v>1385.5035</v>
      </c>
      <c r="D16" s="74"/>
      <c r="E16" s="73">
        <v>1221.2159999999999</v>
      </c>
      <c r="F16" s="74"/>
      <c r="G16" s="73">
        <v>164.28749999999999</v>
      </c>
      <c r="H16" s="74"/>
      <c r="I16" s="30" t="s">
        <v>100</v>
      </c>
      <c r="K16"/>
      <c r="L16"/>
    </row>
    <row r="17" spans="1:12" ht="15" customHeight="1" x14ac:dyDescent="0.25">
      <c r="A17" s="11" t="s">
        <v>92</v>
      </c>
      <c r="B17" s="48" t="s">
        <v>66</v>
      </c>
      <c r="C17" s="73">
        <v>227.84700000000001</v>
      </c>
      <c r="D17" s="74"/>
      <c r="E17" s="73">
        <v>227.84700000000001</v>
      </c>
      <c r="F17" s="74"/>
      <c r="G17" s="73" t="s">
        <v>67</v>
      </c>
      <c r="H17" s="74"/>
      <c r="I17" s="30" t="s">
        <v>101</v>
      </c>
    </row>
    <row r="18" spans="1:12" ht="15" customHeight="1" x14ac:dyDescent="0.25">
      <c r="A18" s="11" t="s">
        <v>84</v>
      </c>
      <c r="B18" s="48" t="s">
        <v>65</v>
      </c>
      <c r="C18" s="73">
        <v>1906.1193000000001</v>
      </c>
      <c r="D18" s="74"/>
      <c r="E18" s="73">
        <v>28.565999999999999</v>
      </c>
      <c r="F18" s="74"/>
      <c r="G18" s="73">
        <v>1877.5533</v>
      </c>
      <c r="H18" s="74"/>
      <c r="I18" s="30" t="s">
        <v>102</v>
      </c>
    </row>
    <row r="19" spans="1:12" ht="15" customHeight="1" x14ac:dyDescent="0.25">
      <c r="A19" s="11" t="s">
        <v>85</v>
      </c>
      <c r="B19" s="48" t="s">
        <v>65</v>
      </c>
      <c r="C19" s="73">
        <v>628.29899999999998</v>
      </c>
      <c r="D19" s="74"/>
      <c r="E19" s="73">
        <v>609.899</v>
      </c>
      <c r="F19" s="74"/>
      <c r="G19" s="73">
        <v>18.399999999999999</v>
      </c>
      <c r="H19" s="74"/>
      <c r="I19" s="32" t="s">
        <v>103</v>
      </c>
    </row>
    <row r="20" spans="1:12" s="2" customFormat="1" ht="15" customHeight="1" x14ac:dyDescent="0.25">
      <c r="A20" s="11" t="s">
        <v>86</v>
      </c>
      <c r="B20" s="48" t="s">
        <v>65</v>
      </c>
      <c r="C20" s="73">
        <v>319.90659999999997</v>
      </c>
      <c r="D20" s="74"/>
      <c r="E20" s="73">
        <v>317.75099999999998</v>
      </c>
      <c r="F20" s="74"/>
      <c r="G20" s="73">
        <v>2.1555999999999997</v>
      </c>
      <c r="H20" s="74"/>
      <c r="I20" s="30" t="s">
        <v>104</v>
      </c>
      <c r="K20"/>
      <c r="L20"/>
    </row>
    <row r="21" spans="1:12" s="2" customFormat="1" ht="15" customHeight="1" x14ac:dyDescent="0.25">
      <c r="A21" s="11" t="s">
        <v>87</v>
      </c>
      <c r="B21" s="48" t="s">
        <v>65</v>
      </c>
      <c r="C21" s="73">
        <v>767.79100000000005</v>
      </c>
      <c r="D21" s="74"/>
      <c r="E21" s="73">
        <v>584.24099999999999</v>
      </c>
      <c r="F21" s="74"/>
      <c r="G21" s="73">
        <v>183.55</v>
      </c>
      <c r="H21" s="74"/>
      <c r="I21" s="30" t="s">
        <v>105</v>
      </c>
      <c r="K21"/>
      <c r="L21"/>
    </row>
    <row r="22" spans="1:12" s="2" customFormat="1" ht="15" customHeight="1" x14ac:dyDescent="0.25">
      <c r="A22" s="11" t="s">
        <v>88</v>
      </c>
      <c r="B22" s="48" t="s">
        <v>65</v>
      </c>
      <c r="C22" s="73">
        <v>1755.4</v>
      </c>
      <c r="D22" s="74"/>
      <c r="E22" s="73">
        <v>1755.4</v>
      </c>
      <c r="F22" s="74"/>
      <c r="G22" s="73" t="s">
        <v>67</v>
      </c>
      <c r="H22" s="74"/>
      <c r="I22" s="30" t="s">
        <v>106</v>
      </c>
      <c r="K22"/>
      <c r="L22"/>
    </row>
    <row r="23" spans="1:12" s="2" customFormat="1" ht="15" customHeight="1" x14ac:dyDescent="0.25">
      <c r="A23" s="11" t="s">
        <v>89</v>
      </c>
      <c r="B23" s="48" t="s">
        <v>65</v>
      </c>
      <c r="C23" s="73">
        <v>724</v>
      </c>
      <c r="D23" s="74"/>
      <c r="E23" s="73">
        <v>724</v>
      </c>
      <c r="F23" s="74"/>
      <c r="G23" s="73" t="s">
        <v>67</v>
      </c>
      <c r="H23" s="74"/>
      <c r="I23" s="30" t="s">
        <v>110</v>
      </c>
      <c r="K23"/>
      <c r="L23"/>
    </row>
    <row r="24" spans="1:12" ht="15" customHeight="1" x14ac:dyDescent="0.25">
      <c r="A24" s="11" t="s">
        <v>90</v>
      </c>
      <c r="B24" s="48" t="s">
        <v>65</v>
      </c>
      <c r="C24" s="73">
        <v>553.05999999999995</v>
      </c>
      <c r="D24" s="74"/>
      <c r="E24" s="73">
        <v>17.353000000000002</v>
      </c>
      <c r="F24" s="74"/>
      <c r="G24" s="73">
        <v>535.70699999999999</v>
      </c>
      <c r="H24" s="74"/>
      <c r="I24" s="30" t="s">
        <v>107</v>
      </c>
    </row>
    <row r="25" spans="1:12" s="2" customFormat="1" ht="15" customHeight="1" x14ac:dyDescent="0.25">
      <c r="A25" s="11" t="s">
        <v>91</v>
      </c>
      <c r="B25" s="48" t="s">
        <v>65</v>
      </c>
      <c r="C25" s="73">
        <v>1050.635</v>
      </c>
      <c r="D25" s="74"/>
      <c r="E25" s="73">
        <v>1004.585</v>
      </c>
      <c r="F25" s="74"/>
      <c r="G25" s="73">
        <v>46.05</v>
      </c>
      <c r="H25" s="74"/>
      <c r="I25" s="30" t="s">
        <v>108</v>
      </c>
      <c r="K25"/>
      <c r="L25"/>
    </row>
    <row r="26" spans="1:12" s="4" customFormat="1" ht="15" customHeight="1" x14ac:dyDescent="0.25">
      <c r="A26" s="11" t="s">
        <v>93</v>
      </c>
      <c r="B26" s="49" t="s">
        <v>66</v>
      </c>
      <c r="C26" s="73">
        <v>409.29700000000003</v>
      </c>
      <c r="D26" s="74"/>
      <c r="E26" s="73">
        <v>409.29700000000003</v>
      </c>
      <c r="F26" s="74"/>
      <c r="G26" s="73" t="s">
        <v>67</v>
      </c>
      <c r="H26" s="74"/>
      <c r="I26" s="31" t="s">
        <v>109</v>
      </c>
      <c r="K26"/>
      <c r="L26"/>
    </row>
    <row r="27" spans="1:12" ht="12" customHeight="1" x14ac:dyDescent="0.25"/>
    <row r="28" spans="1:12" s="2" customFormat="1" ht="12" customHeight="1" x14ac:dyDescent="0.25">
      <c r="A28" s="1"/>
      <c r="B28" s="1"/>
      <c r="C28" s="1"/>
      <c r="D28" s="1"/>
      <c r="E28" s="1"/>
      <c r="F28" s="1"/>
      <c r="G28" s="29"/>
      <c r="H28" s="29"/>
      <c r="I28" s="1"/>
      <c r="K28"/>
      <c r="L28"/>
    </row>
    <row r="29" spans="1:12" s="4" customFormat="1" ht="12" customHeight="1" x14ac:dyDescent="0.25">
      <c r="A29" s="1"/>
      <c r="B29" s="1"/>
      <c r="C29" s="1"/>
      <c r="D29" s="1"/>
      <c r="E29" s="1"/>
      <c r="F29" s="1"/>
      <c r="G29" s="29"/>
      <c r="H29" s="29"/>
      <c r="I29" s="1"/>
      <c r="K29"/>
      <c r="L29"/>
    </row>
    <row r="30" spans="1:12" ht="12" customHeight="1" x14ac:dyDescent="0.25"/>
    <row r="31" spans="1:12" s="2" customFormat="1" ht="12" customHeight="1" x14ac:dyDescent="0.25">
      <c r="A31" s="1"/>
      <c r="B31" s="1"/>
      <c r="C31" s="1"/>
      <c r="D31" s="1"/>
      <c r="E31" s="1"/>
      <c r="F31" s="1"/>
      <c r="G31" s="29"/>
      <c r="H31" s="29"/>
      <c r="I31" s="1"/>
      <c r="K31"/>
      <c r="L31"/>
    </row>
    <row r="32" spans="1:12" s="4" customFormat="1" ht="12" customHeight="1" x14ac:dyDescent="0.25">
      <c r="A32" s="1"/>
      <c r="B32" s="1"/>
      <c r="C32" s="1"/>
      <c r="D32" s="1"/>
      <c r="E32" s="1"/>
      <c r="F32" s="1"/>
      <c r="G32" s="29"/>
      <c r="H32" s="29"/>
      <c r="I32" s="1"/>
      <c r="K32"/>
      <c r="L32"/>
    </row>
    <row r="33" spans="1:12" ht="12" customHeight="1" x14ac:dyDescent="0.25"/>
    <row r="34" spans="1:12" s="2" customFormat="1" ht="12" customHeight="1" x14ac:dyDescent="0.25">
      <c r="A34" s="1"/>
      <c r="B34" s="1"/>
      <c r="C34" s="1"/>
      <c r="D34" s="1"/>
      <c r="E34" s="1"/>
      <c r="F34" s="1"/>
      <c r="G34" s="29"/>
      <c r="H34" s="29"/>
      <c r="I34" s="1"/>
      <c r="K34"/>
      <c r="L34"/>
    </row>
    <row r="35" spans="1:12" s="4" customFormat="1" ht="12" customHeight="1" x14ac:dyDescent="0.25">
      <c r="A35" s="1"/>
      <c r="B35" s="1"/>
      <c r="C35" s="1"/>
      <c r="D35" s="1"/>
      <c r="E35" s="1"/>
      <c r="F35" s="1"/>
      <c r="G35" s="29"/>
      <c r="H35" s="29"/>
      <c r="I35" s="1"/>
      <c r="K35"/>
      <c r="L35"/>
    </row>
    <row r="36" spans="1:12" ht="12" customHeight="1" x14ac:dyDescent="0.25"/>
    <row r="37" spans="1:12" s="2" customFormat="1" ht="12" customHeight="1" x14ac:dyDescent="0.25">
      <c r="A37" s="1"/>
      <c r="B37" s="1"/>
      <c r="C37" s="1"/>
      <c r="D37" s="1"/>
      <c r="E37" s="1"/>
      <c r="F37" s="1"/>
      <c r="G37" s="29"/>
      <c r="H37" s="29"/>
      <c r="I37" s="1"/>
      <c r="K37"/>
      <c r="L37"/>
    </row>
    <row r="38" spans="1:12" s="4" customFormat="1" ht="12" customHeight="1" x14ac:dyDescent="0.25">
      <c r="A38" s="1"/>
      <c r="B38" s="1"/>
      <c r="C38" s="1"/>
      <c r="D38" s="1"/>
      <c r="E38" s="1"/>
      <c r="F38" s="1"/>
      <c r="G38" s="29"/>
      <c r="H38" s="29"/>
      <c r="I38" s="1"/>
      <c r="K38"/>
      <c r="L38"/>
    </row>
    <row r="39" spans="1:12" ht="12" customHeight="1" x14ac:dyDescent="0.25"/>
    <row r="40" spans="1:12" s="2" customFormat="1" ht="12" customHeight="1" x14ac:dyDescent="0.25">
      <c r="A40" s="1"/>
      <c r="B40" s="1"/>
      <c r="C40" s="1"/>
      <c r="D40" s="1"/>
      <c r="E40" s="1"/>
      <c r="F40" s="1"/>
      <c r="G40" s="29"/>
      <c r="H40" s="29"/>
      <c r="I40" s="1"/>
      <c r="K40"/>
      <c r="L40"/>
    </row>
    <row r="41" spans="1:12" s="4" customFormat="1" ht="12" customHeight="1" x14ac:dyDescent="0.25">
      <c r="A41" s="1"/>
      <c r="B41" s="1"/>
      <c r="C41" s="1"/>
      <c r="D41" s="1"/>
      <c r="E41" s="1"/>
      <c r="F41" s="1"/>
      <c r="G41" s="29"/>
      <c r="H41" s="29"/>
      <c r="I41" s="1"/>
      <c r="K41"/>
      <c r="L41"/>
    </row>
    <row r="42" spans="1:12" ht="12" customHeight="1" x14ac:dyDescent="0.25"/>
    <row r="43" spans="1:12" s="2" customFormat="1" ht="12" customHeight="1" x14ac:dyDescent="0.25">
      <c r="A43" s="1"/>
      <c r="B43" s="1"/>
      <c r="C43" s="1"/>
      <c r="D43" s="1"/>
      <c r="E43" s="1"/>
      <c r="F43" s="1"/>
      <c r="G43" s="29"/>
      <c r="H43" s="29"/>
      <c r="I43" s="1"/>
      <c r="K43"/>
      <c r="L43"/>
    </row>
    <row r="44" spans="1:12" s="4" customFormat="1" ht="12" customHeight="1" x14ac:dyDescent="0.25">
      <c r="A44" s="1"/>
      <c r="B44" s="1"/>
      <c r="C44" s="1"/>
      <c r="D44" s="1"/>
      <c r="E44" s="1"/>
      <c r="F44" s="1"/>
      <c r="G44" s="29"/>
      <c r="H44" s="29"/>
      <c r="I44" s="1"/>
      <c r="K44"/>
      <c r="L44"/>
    </row>
    <row r="45" spans="1:12" ht="12" customHeight="1" x14ac:dyDescent="0.25"/>
    <row r="46" spans="1:12" s="2" customFormat="1" ht="12" customHeight="1" x14ac:dyDescent="0.25">
      <c r="A46" s="1"/>
      <c r="B46" s="1"/>
      <c r="C46" s="1"/>
      <c r="D46" s="1"/>
      <c r="E46" s="1"/>
      <c r="F46" s="1"/>
      <c r="G46" s="29"/>
      <c r="H46" s="29"/>
      <c r="I46" s="1"/>
      <c r="K46"/>
      <c r="L46"/>
    </row>
    <row r="47" spans="1:12" s="4" customFormat="1" ht="12" customHeight="1" x14ac:dyDescent="0.25">
      <c r="A47" s="1"/>
      <c r="B47" s="1"/>
      <c r="C47" s="1"/>
      <c r="D47" s="1"/>
      <c r="E47" s="1"/>
      <c r="F47" s="1"/>
      <c r="G47" s="29"/>
      <c r="H47" s="29"/>
      <c r="I47" s="1"/>
      <c r="K47"/>
      <c r="L47"/>
    </row>
    <row r="48" spans="1:12" ht="12" customHeight="1" x14ac:dyDescent="0.25"/>
    <row r="49" spans="1:12" s="2" customFormat="1" ht="12" customHeight="1" x14ac:dyDescent="0.25">
      <c r="A49" s="1"/>
      <c r="B49" s="1"/>
      <c r="C49" s="1"/>
      <c r="D49" s="1"/>
      <c r="E49" s="1"/>
      <c r="F49" s="1"/>
      <c r="G49" s="29"/>
      <c r="H49" s="29"/>
      <c r="I49" s="1"/>
      <c r="K49"/>
      <c r="L49"/>
    </row>
    <row r="50" spans="1:12" s="4" customFormat="1" ht="12" customHeight="1" x14ac:dyDescent="0.25">
      <c r="A50" s="1"/>
      <c r="B50" s="1"/>
      <c r="C50" s="1"/>
      <c r="D50" s="1"/>
      <c r="E50" s="1"/>
      <c r="F50" s="1"/>
      <c r="G50" s="29"/>
      <c r="H50" s="29"/>
      <c r="I50" s="1"/>
      <c r="K50"/>
      <c r="L50"/>
    </row>
    <row r="51" spans="1:12" ht="12" customHeight="1" x14ac:dyDescent="0.25"/>
    <row r="52" spans="1:12" s="2" customFormat="1" ht="12" customHeight="1" x14ac:dyDescent="0.25">
      <c r="A52" s="1"/>
      <c r="B52" s="1"/>
      <c r="C52" s="1"/>
      <c r="D52" s="1"/>
      <c r="E52" s="1"/>
      <c r="F52" s="1"/>
      <c r="G52" s="29"/>
      <c r="H52" s="29"/>
      <c r="I52" s="1"/>
      <c r="K52"/>
      <c r="L52"/>
    </row>
    <row r="53" spans="1:12" s="4" customFormat="1" ht="12" customHeight="1" x14ac:dyDescent="0.25">
      <c r="A53" s="1"/>
      <c r="B53" s="1"/>
      <c r="C53" s="1"/>
      <c r="D53" s="1"/>
      <c r="E53" s="1"/>
      <c r="F53" s="1"/>
      <c r="G53" s="29"/>
      <c r="H53" s="29"/>
      <c r="I53" s="1"/>
      <c r="K53"/>
      <c r="L53"/>
    </row>
    <row r="54" spans="1:12" ht="12" customHeight="1" x14ac:dyDescent="0.25"/>
    <row r="55" spans="1:12" s="2" customFormat="1" ht="12" customHeight="1" x14ac:dyDescent="0.25">
      <c r="A55" s="1"/>
      <c r="B55" s="1"/>
      <c r="C55" s="1"/>
      <c r="D55" s="1"/>
      <c r="E55" s="1"/>
      <c r="F55" s="1"/>
      <c r="G55" s="29"/>
      <c r="H55" s="29"/>
      <c r="I55" s="1"/>
      <c r="K55"/>
      <c r="L55"/>
    </row>
    <row r="56" spans="1:12" s="4" customFormat="1" ht="12" customHeight="1" x14ac:dyDescent="0.25">
      <c r="A56" s="1"/>
      <c r="B56" s="1"/>
      <c r="C56" s="1"/>
      <c r="D56" s="1"/>
      <c r="E56" s="1"/>
      <c r="F56" s="1"/>
      <c r="G56" s="29"/>
      <c r="H56" s="29"/>
      <c r="I56" s="1"/>
      <c r="K56"/>
      <c r="L56"/>
    </row>
    <row r="57" spans="1:12" ht="12" customHeight="1" x14ac:dyDescent="0.25"/>
    <row r="58" spans="1:12" ht="12" customHeight="1" x14ac:dyDescent="0.25"/>
    <row r="59" spans="1:12" ht="12" customHeight="1" x14ac:dyDescent="0.25"/>
    <row r="60" spans="1:12" ht="12" customHeight="1" x14ac:dyDescent="0.25"/>
    <row r="61" spans="1:12" ht="12" customHeight="1" x14ac:dyDescent="0.25"/>
    <row r="62" spans="1:12" ht="12" customHeight="1" x14ac:dyDescent="0.25"/>
    <row r="63" spans="1:12" ht="12" customHeight="1" x14ac:dyDescent="0.25"/>
    <row r="64" spans="1:12" ht="12" customHeight="1" x14ac:dyDescent="0.25">
      <c r="G64" s="1"/>
      <c r="H64" s="1"/>
    </row>
    <row r="65" spans="7:8" ht="12" customHeight="1" x14ac:dyDescent="0.25">
      <c r="G65" s="1"/>
      <c r="H65" s="1"/>
    </row>
    <row r="66" spans="7:8" ht="12" customHeight="1" x14ac:dyDescent="0.25">
      <c r="G66" s="1"/>
      <c r="H66" s="1"/>
    </row>
    <row r="67" spans="7:8" ht="12" customHeight="1" x14ac:dyDescent="0.25">
      <c r="G67" s="1"/>
      <c r="H67" s="1"/>
    </row>
    <row r="68" spans="7:8" ht="12" customHeight="1" x14ac:dyDescent="0.25">
      <c r="G68" s="1"/>
      <c r="H68" s="1"/>
    </row>
    <row r="69" spans="7:8" ht="12" customHeight="1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</sheetData>
  <mergeCells count="69">
    <mergeCell ref="A4:A5"/>
    <mergeCell ref="B4:B5"/>
    <mergeCell ref="C4:H4"/>
    <mergeCell ref="C5:D5"/>
    <mergeCell ref="E5:F5"/>
    <mergeCell ref="G5:H5"/>
    <mergeCell ref="C7:D7"/>
    <mergeCell ref="C9:D9"/>
    <mergeCell ref="C10:D10"/>
    <mergeCell ref="C11:D11"/>
    <mergeCell ref="C12:D12"/>
    <mergeCell ref="C8:D8"/>
    <mergeCell ref="C19:D19"/>
    <mergeCell ref="C20:D20"/>
    <mergeCell ref="C22:D22"/>
    <mergeCell ref="C23:D23"/>
    <mergeCell ref="C13:D13"/>
    <mergeCell ref="C14:D14"/>
    <mergeCell ref="C15:D15"/>
    <mergeCell ref="C16:D16"/>
    <mergeCell ref="C17:D17"/>
    <mergeCell ref="C21:D21"/>
    <mergeCell ref="C24:D24"/>
    <mergeCell ref="C25:D25"/>
    <mergeCell ref="C26:D26"/>
    <mergeCell ref="E7:F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C6:D6"/>
    <mergeCell ref="E6:F6"/>
    <mergeCell ref="G6:H6"/>
    <mergeCell ref="G18:H18"/>
    <mergeCell ref="G19:H19"/>
    <mergeCell ref="G13:H13"/>
    <mergeCell ref="G14:H14"/>
    <mergeCell ref="G15:H15"/>
    <mergeCell ref="G16:H16"/>
    <mergeCell ref="G17:H17"/>
    <mergeCell ref="G7:H7"/>
    <mergeCell ref="G9:H9"/>
    <mergeCell ref="G10:H10"/>
    <mergeCell ref="G11:H11"/>
    <mergeCell ref="G12:H12"/>
    <mergeCell ref="C18:D18"/>
    <mergeCell ref="E8:F8"/>
    <mergeCell ref="G8:H8"/>
    <mergeCell ref="G24:H24"/>
    <mergeCell ref="G25:H25"/>
    <mergeCell ref="G26:H26"/>
    <mergeCell ref="G20:H20"/>
    <mergeCell ref="G22:H22"/>
    <mergeCell ref="G23:H23"/>
    <mergeCell ref="E22:F22"/>
    <mergeCell ref="E23:F23"/>
    <mergeCell ref="E24:F24"/>
    <mergeCell ref="E25:F25"/>
    <mergeCell ref="E26:F26"/>
    <mergeCell ref="E21:F21"/>
    <mergeCell ref="G21:H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K16" sqref="K16"/>
    </sheetView>
  </sheetViews>
  <sheetFormatPr defaultColWidth="9.140625" defaultRowHeight="13.5" x14ac:dyDescent="0.25"/>
  <cols>
    <col min="1" max="1" width="31.7109375" style="1" customWidth="1"/>
    <col min="2" max="2" width="10.7109375" style="1" customWidth="1"/>
    <col min="3" max="4" width="7.7109375" style="1" customWidth="1"/>
    <col min="5" max="6" width="7.7109375" style="29" customWidth="1"/>
    <col min="7" max="7" width="28.85546875" style="1" customWidth="1"/>
    <col min="8" max="8" width="8" style="1" customWidth="1"/>
    <col min="9" max="16384" width="9.140625" style="1"/>
  </cols>
  <sheetData>
    <row r="1" spans="1:9" s="2" customFormat="1" ht="5.25" customHeight="1" x14ac:dyDescent="0.25">
      <c r="A1" s="38"/>
      <c r="B1" s="40"/>
      <c r="C1" s="40"/>
      <c r="D1" s="40"/>
      <c r="E1" s="40"/>
      <c r="F1" s="40"/>
      <c r="G1" s="41"/>
      <c r="H1" s="6"/>
      <c r="I1" s="1"/>
    </row>
    <row r="2" spans="1:9" s="4" customFormat="1" ht="13.9" customHeight="1" x14ac:dyDescent="0.25">
      <c r="A2" s="2" t="s">
        <v>112</v>
      </c>
      <c r="B2" s="7"/>
      <c r="C2" s="7"/>
      <c r="D2" s="7"/>
      <c r="E2" s="7"/>
      <c r="F2" s="7"/>
      <c r="G2" s="50"/>
      <c r="H2" s="8"/>
      <c r="I2" s="1"/>
    </row>
    <row r="3" spans="1:9" s="4" customFormat="1" ht="13.15" customHeight="1" x14ac:dyDescent="0.25">
      <c r="A3" s="4" t="s">
        <v>113</v>
      </c>
      <c r="B3" s="3"/>
      <c r="C3" s="3"/>
      <c r="D3" s="3"/>
      <c r="E3" s="29"/>
      <c r="F3" s="29"/>
      <c r="G3" s="1"/>
      <c r="H3" s="33"/>
      <c r="I3" s="1"/>
    </row>
    <row r="4" spans="1:9" s="4" customFormat="1" ht="33.6" customHeight="1" x14ac:dyDescent="0.25">
      <c r="A4" s="79"/>
      <c r="B4" s="81" t="s">
        <v>54</v>
      </c>
      <c r="C4" s="91" t="s">
        <v>49</v>
      </c>
      <c r="D4" s="92"/>
      <c r="E4" s="92"/>
      <c r="F4" s="93"/>
      <c r="G4" s="45"/>
      <c r="H4" s="1"/>
      <c r="I4" s="1"/>
    </row>
    <row r="5" spans="1:9" ht="25.9" customHeight="1" thickBot="1" x14ac:dyDescent="0.3">
      <c r="A5" s="80"/>
      <c r="B5" s="82"/>
      <c r="C5" s="86" t="s">
        <v>20</v>
      </c>
      <c r="D5" s="87"/>
      <c r="E5" s="86" t="s">
        <v>21</v>
      </c>
      <c r="F5" s="87"/>
      <c r="G5" s="46"/>
    </row>
    <row r="6" spans="1:9" s="2" customFormat="1" ht="13.15" customHeight="1" thickTop="1" x14ac:dyDescent="0.25">
      <c r="A6" s="47"/>
      <c r="B6" s="47"/>
      <c r="C6" s="94"/>
      <c r="D6" s="95"/>
      <c r="E6" s="102"/>
      <c r="F6" s="103"/>
      <c r="G6" s="1"/>
      <c r="H6" s="1"/>
      <c r="I6" s="1"/>
    </row>
    <row r="7" spans="1:9" s="2" customFormat="1" ht="13.15" customHeight="1" x14ac:dyDescent="0.25">
      <c r="A7" s="11" t="s">
        <v>57</v>
      </c>
      <c r="B7" s="48" t="s">
        <v>55</v>
      </c>
      <c r="C7" s="96">
        <v>3.48</v>
      </c>
      <c r="D7" s="97"/>
      <c r="E7" s="89">
        <v>2.2999999999999998</v>
      </c>
      <c r="F7" s="90"/>
      <c r="G7" s="31" t="s">
        <v>58</v>
      </c>
      <c r="H7" s="34"/>
      <c r="I7" s="1"/>
    </row>
    <row r="8" spans="1:9" s="2" customFormat="1" ht="13.15" customHeight="1" x14ac:dyDescent="0.25">
      <c r="A8" s="11" t="s">
        <v>81</v>
      </c>
      <c r="B8" s="48" t="s">
        <v>56</v>
      </c>
      <c r="C8" s="96">
        <v>0.8</v>
      </c>
      <c r="D8" s="97"/>
      <c r="E8" s="89">
        <v>0.66</v>
      </c>
      <c r="F8" s="90"/>
      <c r="G8" s="31" t="s">
        <v>94</v>
      </c>
      <c r="H8" s="34"/>
      <c r="I8" s="1"/>
    </row>
    <row r="9" spans="1:9" s="2" customFormat="1" ht="15" customHeight="1" x14ac:dyDescent="0.25">
      <c r="A9" s="11" t="s">
        <v>70</v>
      </c>
      <c r="B9" s="48" t="s">
        <v>55</v>
      </c>
      <c r="C9" s="98">
        <v>0.63</v>
      </c>
      <c r="D9" s="99"/>
      <c r="E9" s="104">
        <v>0.62</v>
      </c>
      <c r="F9" s="90"/>
      <c r="G9" s="31" t="s">
        <v>71</v>
      </c>
      <c r="H9" s="6"/>
      <c r="I9" s="1"/>
    </row>
    <row r="10" spans="1:9" ht="15" customHeight="1" x14ac:dyDescent="0.25">
      <c r="A10" s="11" t="s">
        <v>77</v>
      </c>
      <c r="B10" s="51" t="s">
        <v>55</v>
      </c>
      <c r="C10" s="96">
        <v>8.68</v>
      </c>
      <c r="D10" s="97"/>
      <c r="E10" s="89">
        <v>8.17</v>
      </c>
      <c r="F10" s="90"/>
      <c r="G10" s="30" t="s">
        <v>95</v>
      </c>
    </row>
    <row r="11" spans="1:9" ht="15" customHeight="1" x14ac:dyDescent="0.25">
      <c r="A11" s="11" t="s">
        <v>78</v>
      </c>
      <c r="B11" s="51" t="s">
        <v>55</v>
      </c>
      <c r="C11" s="96">
        <v>1.2</v>
      </c>
      <c r="D11" s="97"/>
      <c r="E11" s="89">
        <v>1.43</v>
      </c>
      <c r="F11" s="90"/>
      <c r="G11" s="30" t="s">
        <v>96</v>
      </c>
    </row>
    <row r="12" spans="1:9" ht="15" customHeight="1" x14ac:dyDescent="0.25">
      <c r="A12" s="11" t="s">
        <v>79</v>
      </c>
      <c r="B12" s="51" t="s">
        <v>55</v>
      </c>
      <c r="C12" s="96">
        <v>4.38</v>
      </c>
      <c r="D12" s="97"/>
      <c r="E12" s="89">
        <v>5.72</v>
      </c>
      <c r="F12" s="90"/>
      <c r="G12" s="30" t="s">
        <v>97</v>
      </c>
    </row>
    <row r="13" spans="1:9" ht="15" customHeight="1" x14ac:dyDescent="0.25">
      <c r="A13" s="11" t="s">
        <v>80</v>
      </c>
      <c r="B13" s="51" t="s">
        <v>59</v>
      </c>
      <c r="C13" s="98">
        <v>0.21</v>
      </c>
      <c r="D13" s="99"/>
      <c r="E13" s="89">
        <v>0.22</v>
      </c>
      <c r="F13" s="90"/>
      <c r="G13" s="30" t="s">
        <v>98</v>
      </c>
    </row>
    <row r="14" spans="1:9" s="35" customFormat="1" ht="15" customHeight="1" x14ac:dyDescent="0.25">
      <c r="A14" s="52" t="s">
        <v>60</v>
      </c>
      <c r="B14" s="51" t="s">
        <v>55</v>
      </c>
      <c r="C14" s="96">
        <v>7.1</v>
      </c>
      <c r="D14" s="97"/>
      <c r="E14" s="89" t="s">
        <v>67</v>
      </c>
      <c r="F14" s="90"/>
      <c r="G14" s="53" t="s">
        <v>61</v>
      </c>
      <c r="H14" s="34"/>
      <c r="I14" s="1"/>
    </row>
    <row r="15" spans="1:9" s="35" customFormat="1" ht="15" customHeight="1" x14ac:dyDescent="0.25">
      <c r="A15" s="11" t="s">
        <v>82</v>
      </c>
      <c r="B15" s="51" t="s">
        <v>56</v>
      </c>
      <c r="C15" s="96">
        <v>0.82</v>
      </c>
      <c r="D15" s="97"/>
      <c r="E15" s="89">
        <v>0.66</v>
      </c>
      <c r="F15" s="90"/>
      <c r="G15" s="30" t="s">
        <v>99</v>
      </c>
      <c r="H15" s="34"/>
      <c r="I15" s="34"/>
    </row>
    <row r="16" spans="1:9" s="35" customFormat="1" ht="15" customHeight="1" x14ac:dyDescent="0.25">
      <c r="A16" s="11" t="s">
        <v>83</v>
      </c>
      <c r="B16" s="51" t="s">
        <v>55</v>
      </c>
      <c r="C16" s="96">
        <v>1.71</v>
      </c>
      <c r="D16" s="97"/>
      <c r="E16" s="89">
        <v>1.31</v>
      </c>
      <c r="F16" s="90"/>
      <c r="G16" s="30" t="s">
        <v>100</v>
      </c>
      <c r="H16" s="34"/>
      <c r="I16" s="34"/>
    </row>
    <row r="17" spans="1:11" ht="15" customHeight="1" x14ac:dyDescent="0.25">
      <c r="A17" s="11" t="s">
        <v>92</v>
      </c>
      <c r="B17" s="51" t="s">
        <v>56</v>
      </c>
      <c r="C17" s="96">
        <v>8.98</v>
      </c>
      <c r="D17" s="97"/>
      <c r="E17" s="89" t="s">
        <v>67</v>
      </c>
      <c r="F17" s="90"/>
      <c r="G17" s="30" t="s">
        <v>101</v>
      </c>
      <c r="H17" s="36"/>
      <c r="I17" s="36"/>
    </row>
    <row r="18" spans="1:11" ht="15" customHeight="1" x14ac:dyDescent="0.25">
      <c r="A18" s="11" t="s">
        <v>84</v>
      </c>
      <c r="B18" s="51" t="s">
        <v>55</v>
      </c>
      <c r="C18" s="96">
        <v>1.95</v>
      </c>
      <c r="D18" s="97"/>
      <c r="E18" s="89">
        <v>1.04</v>
      </c>
      <c r="F18" s="90"/>
      <c r="G18" s="30" t="s">
        <v>102</v>
      </c>
      <c r="H18" s="36"/>
      <c r="I18" s="36"/>
    </row>
    <row r="19" spans="1:11" ht="15" customHeight="1" x14ac:dyDescent="0.25">
      <c r="A19" s="11" t="s">
        <v>85</v>
      </c>
      <c r="B19" s="51" t="s">
        <v>55</v>
      </c>
      <c r="C19" s="96">
        <v>2.77</v>
      </c>
      <c r="D19" s="97"/>
      <c r="E19" s="89">
        <v>2.57</v>
      </c>
      <c r="F19" s="90"/>
      <c r="G19" s="32" t="s">
        <v>103</v>
      </c>
      <c r="H19" s="36"/>
      <c r="I19"/>
    </row>
    <row r="20" spans="1:11" s="2" customFormat="1" ht="15" customHeight="1" x14ac:dyDescent="0.25">
      <c r="A20" s="11" t="s">
        <v>86</v>
      </c>
      <c r="B20" s="51" t="s">
        <v>55</v>
      </c>
      <c r="C20" s="96">
        <v>4.83</v>
      </c>
      <c r="D20" s="97"/>
      <c r="E20" s="89">
        <v>4.2300000000000004</v>
      </c>
      <c r="F20" s="90"/>
      <c r="G20" s="30" t="s">
        <v>104</v>
      </c>
      <c r="H20" s="36"/>
      <c r="I20"/>
    </row>
    <row r="21" spans="1:11" s="2" customFormat="1" ht="15" customHeight="1" x14ac:dyDescent="0.25">
      <c r="A21" s="11" t="s">
        <v>87</v>
      </c>
      <c r="B21" s="48" t="s">
        <v>55</v>
      </c>
      <c r="C21" s="100">
        <v>1.72</v>
      </c>
      <c r="D21" s="101"/>
      <c r="E21" s="98">
        <v>1.68</v>
      </c>
      <c r="F21" s="99"/>
      <c r="G21" s="30" t="s">
        <v>105</v>
      </c>
      <c r="H21" s="60"/>
      <c r="I21"/>
      <c r="K21" s="30"/>
    </row>
    <row r="22" spans="1:11" s="2" customFormat="1" ht="15" customHeight="1" x14ac:dyDescent="0.25">
      <c r="A22" s="11" t="s">
        <v>88</v>
      </c>
      <c r="B22" s="51" t="s">
        <v>55</v>
      </c>
      <c r="C22" s="96">
        <v>0.7</v>
      </c>
      <c r="D22" s="97"/>
      <c r="E22" s="89" t="s">
        <v>67</v>
      </c>
      <c r="F22" s="90"/>
      <c r="G22" s="30" t="s">
        <v>106</v>
      </c>
      <c r="H22" s="1"/>
      <c r="I22"/>
    </row>
    <row r="23" spans="1:11" s="2" customFormat="1" ht="15" customHeight="1" x14ac:dyDescent="0.25">
      <c r="A23" s="11" t="s">
        <v>89</v>
      </c>
      <c r="B23" s="51" t="s">
        <v>55</v>
      </c>
      <c r="C23" s="96">
        <v>1.35</v>
      </c>
      <c r="D23" s="97"/>
      <c r="E23" s="89" t="s">
        <v>67</v>
      </c>
      <c r="F23" s="90"/>
      <c r="G23" s="30" t="s">
        <v>110</v>
      </c>
      <c r="H23" s="1"/>
      <c r="I23" s="1"/>
    </row>
    <row r="24" spans="1:11" ht="15" customHeight="1" x14ac:dyDescent="0.25">
      <c r="A24" s="11" t="s">
        <v>90</v>
      </c>
      <c r="B24" s="51" t="s">
        <v>55</v>
      </c>
      <c r="C24" s="96">
        <v>1.65</v>
      </c>
      <c r="D24" s="97"/>
      <c r="E24" s="89">
        <v>1.59</v>
      </c>
      <c r="F24" s="90"/>
      <c r="G24" s="30" t="s">
        <v>107</v>
      </c>
    </row>
    <row r="25" spans="1:11" s="2" customFormat="1" ht="15" customHeight="1" x14ac:dyDescent="0.25">
      <c r="A25" s="11" t="s">
        <v>91</v>
      </c>
      <c r="B25" s="51" t="s">
        <v>55</v>
      </c>
      <c r="C25" s="96">
        <v>0.8</v>
      </c>
      <c r="D25" s="97"/>
      <c r="E25" s="89">
        <v>0.72</v>
      </c>
      <c r="F25" s="90"/>
      <c r="G25" s="30" t="s">
        <v>108</v>
      </c>
      <c r="H25" s="1"/>
      <c r="I25" s="1"/>
    </row>
    <row r="26" spans="1:11" s="4" customFormat="1" ht="15" customHeight="1" x14ac:dyDescent="0.25">
      <c r="A26" s="11" t="s">
        <v>93</v>
      </c>
      <c r="B26" s="51" t="s">
        <v>56</v>
      </c>
      <c r="C26" s="96">
        <v>1.74</v>
      </c>
      <c r="D26" s="97"/>
      <c r="E26" s="89" t="s">
        <v>67</v>
      </c>
      <c r="F26" s="90"/>
      <c r="G26" s="31" t="s">
        <v>109</v>
      </c>
      <c r="H26" s="1"/>
      <c r="I26" s="1"/>
    </row>
    <row r="27" spans="1:11" ht="12" customHeight="1" x14ac:dyDescent="0.25"/>
    <row r="28" spans="1:11" s="2" customFormat="1" ht="12" customHeight="1" x14ac:dyDescent="0.25">
      <c r="A28" s="1"/>
      <c r="B28" s="1"/>
      <c r="C28" s="1"/>
      <c r="D28" s="1"/>
      <c r="E28" s="29"/>
      <c r="F28" s="29"/>
      <c r="G28" s="1"/>
      <c r="H28" s="1"/>
      <c r="I28" s="1"/>
    </row>
    <row r="29" spans="1:11" s="4" customFormat="1" ht="12" customHeight="1" x14ac:dyDescent="0.25">
      <c r="A29" s="1"/>
      <c r="B29" s="1"/>
      <c r="C29" s="1"/>
      <c r="D29" s="1"/>
      <c r="E29" s="29"/>
      <c r="F29" s="29"/>
      <c r="G29" s="1"/>
      <c r="H29" s="1"/>
      <c r="I29" s="1"/>
    </row>
    <row r="30" spans="1:11" ht="12" customHeight="1" x14ac:dyDescent="0.25"/>
    <row r="31" spans="1:11" s="2" customFormat="1" ht="12" customHeight="1" x14ac:dyDescent="0.25">
      <c r="A31" s="1"/>
      <c r="B31" s="1"/>
      <c r="C31" s="1"/>
      <c r="D31" s="1"/>
      <c r="E31" s="29"/>
      <c r="F31" s="29"/>
      <c r="G31" s="1"/>
      <c r="H31" s="1"/>
      <c r="I31" s="1"/>
    </row>
    <row r="32" spans="1:11" s="4" customFormat="1" ht="12" customHeight="1" x14ac:dyDescent="0.25">
      <c r="A32" s="1"/>
      <c r="B32" s="1"/>
      <c r="C32" s="1"/>
      <c r="D32" s="1"/>
      <c r="E32" s="29"/>
      <c r="F32" s="29"/>
      <c r="G32" s="1"/>
      <c r="H32" s="1"/>
      <c r="I32" s="1"/>
    </row>
    <row r="33" spans="1:9" ht="12" customHeight="1" x14ac:dyDescent="0.25"/>
    <row r="34" spans="1:9" s="2" customFormat="1" ht="12" customHeight="1" x14ac:dyDescent="0.25">
      <c r="A34" s="1"/>
      <c r="B34" s="1"/>
      <c r="C34" s="1"/>
      <c r="D34" s="1"/>
      <c r="E34" s="29"/>
      <c r="F34" s="29"/>
      <c r="G34" s="1"/>
      <c r="H34" s="1"/>
      <c r="I34" s="1"/>
    </row>
    <row r="35" spans="1:9" s="4" customFormat="1" ht="12" customHeight="1" x14ac:dyDescent="0.25">
      <c r="A35" s="1"/>
      <c r="B35" s="1"/>
      <c r="C35" s="1"/>
      <c r="D35" s="1"/>
      <c r="E35" s="29"/>
      <c r="F35" s="29"/>
      <c r="G35" s="1"/>
      <c r="H35" s="1"/>
      <c r="I35" s="1"/>
    </row>
    <row r="36" spans="1:9" ht="12" customHeight="1" x14ac:dyDescent="0.25"/>
    <row r="37" spans="1:9" s="2" customFormat="1" ht="12" customHeight="1" x14ac:dyDescent="0.25">
      <c r="A37" s="1"/>
      <c r="B37" s="1"/>
      <c r="C37" s="1"/>
      <c r="D37" s="1"/>
      <c r="E37" s="29"/>
      <c r="F37" s="29"/>
      <c r="G37" s="1"/>
      <c r="H37" s="1"/>
      <c r="I37" s="1"/>
    </row>
    <row r="38" spans="1:9" s="4" customFormat="1" ht="12" customHeight="1" x14ac:dyDescent="0.25">
      <c r="A38" s="1"/>
      <c r="B38" s="1"/>
      <c r="C38" s="1"/>
      <c r="D38" s="1"/>
      <c r="E38" s="29"/>
      <c r="F38" s="29"/>
      <c r="G38" s="1"/>
      <c r="H38" s="1"/>
      <c r="I38" s="1"/>
    </row>
    <row r="39" spans="1:9" ht="12" customHeight="1" x14ac:dyDescent="0.25"/>
    <row r="40" spans="1:9" s="2" customFormat="1" ht="12" customHeight="1" x14ac:dyDescent="0.25">
      <c r="A40" s="1"/>
      <c r="B40" s="1"/>
      <c r="C40" s="1"/>
      <c r="D40" s="1"/>
      <c r="E40" s="29"/>
      <c r="F40" s="29"/>
      <c r="G40" s="1"/>
      <c r="H40" s="1"/>
      <c r="I40" s="1"/>
    </row>
    <row r="41" spans="1:9" s="4" customFormat="1" ht="12" customHeight="1" x14ac:dyDescent="0.25">
      <c r="A41" s="1"/>
      <c r="B41" s="1"/>
      <c r="C41" s="1"/>
      <c r="D41" s="1"/>
      <c r="E41" s="29"/>
      <c r="F41" s="29"/>
      <c r="G41" s="1"/>
      <c r="H41" s="1"/>
      <c r="I41" s="1"/>
    </row>
    <row r="42" spans="1:9" ht="12" customHeight="1" x14ac:dyDescent="0.25"/>
    <row r="43" spans="1:9" s="2" customFormat="1" ht="12" customHeight="1" x14ac:dyDescent="0.25">
      <c r="A43" s="1"/>
      <c r="B43" s="1"/>
      <c r="C43" s="1"/>
      <c r="D43" s="1"/>
      <c r="E43" s="29"/>
      <c r="F43" s="29"/>
      <c r="G43" s="1"/>
      <c r="H43" s="1"/>
      <c r="I43" s="1"/>
    </row>
    <row r="44" spans="1:9" s="4" customFormat="1" ht="12" customHeight="1" x14ac:dyDescent="0.25">
      <c r="A44" s="1"/>
      <c r="B44" s="1"/>
      <c r="C44" s="1"/>
      <c r="D44" s="1"/>
      <c r="E44" s="29"/>
      <c r="F44" s="29"/>
      <c r="G44" s="1"/>
      <c r="H44" s="1"/>
      <c r="I44" s="1"/>
    </row>
    <row r="45" spans="1:9" ht="12" customHeight="1" x14ac:dyDescent="0.25"/>
    <row r="46" spans="1:9" s="2" customFormat="1" ht="12" customHeight="1" x14ac:dyDescent="0.25">
      <c r="A46" s="1"/>
      <c r="B46" s="1"/>
      <c r="C46" s="1"/>
      <c r="D46" s="1"/>
      <c r="E46" s="29"/>
      <c r="F46" s="29"/>
      <c r="G46" s="1"/>
      <c r="H46" s="1"/>
      <c r="I46" s="1"/>
    </row>
    <row r="47" spans="1:9" s="4" customFormat="1" ht="12" customHeight="1" x14ac:dyDescent="0.25">
      <c r="A47" s="1"/>
      <c r="B47" s="1"/>
      <c r="C47" s="1"/>
      <c r="D47" s="1"/>
      <c r="E47" s="29"/>
      <c r="F47" s="29"/>
      <c r="G47" s="1"/>
      <c r="H47" s="1"/>
      <c r="I47" s="1"/>
    </row>
    <row r="48" spans="1:9" ht="12" customHeight="1" x14ac:dyDescent="0.25"/>
    <row r="49" spans="1:9" s="2" customFormat="1" ht="12" customHeight="1" x14ac:dyDescent="0.25">
      <c r="A49" s="1"/>
      <c r="B49" s="1"/>
      <c r="C49" s="1"/>
      <c r="D49" s="1"/>
      <c r="E49" s="29"/>
      <c r="F49" s="29"/>
      <c r="G49" s="1"/>
      <c r="H49" s="1"/>
      <c r="I49" s="1"/>
    </row>
    <row r="50" spans="1:9" s="4" customFormat="1" ht="12" customHeight="1" x14ac:dyDescent="0.25">
      <c r="A50" s="1"/>
      <c r="B50" s="1"/>
      <c r="C50" s="1"/>
      <c r="D50" s="1"/>
      <c r="E50" s="29"/>
      <c r="F50" s="29"/>
      <c r="G50" s="1"/>
      <c r="H50" s="1"/>
      <c r="I50" s="1"/>
    </row>
    <row r="51" spans="1:9" ht="12" customHeight="1" x14ac:dyDescent="0.25"/>
    <row r="52" spans="1:9" s="2" customFormat="1" ht="12" customHeight="1" x14ac:dyDescent="0.25">
      <c r="A52" s="1"/>
      <c r="B52" s="1"/>
      <c r="C52" s="1"/>
      <c r="D52" s="1"/>
      <c r="E52" s="29"/>
      <c r="F52" s="29"/>
      <c r="G52" s="1"/>
      <c r="H52" s="1"/>
      <c r="I52" s="1"/>
    </row>
    <row r="53" spans="1:9" s="4" customFormat="1" ht="12" customHeight="1" x14ac:dyDescent="0.25">
      <c r="A53" s="1"/>
      <c r="B53" s="1"/>
      <c r="C53" s="1"/>
      <c r="D53" s="1"/>
      <c r="E53" s="29"/>
      <c r="F53" s="29"/>
      <c r="G53" s="1"/>
      <c r="H53" s="1"/>
      <c r="I53" s="1"/>
    </row>
    <row r="54" spans="1:9" ht="12" customHeight="1" x14ac:dyDescent="0.25"/>
    <row r="55" spans="1:9" s="2" customFormat="1" ht="12" customHeight="1" x14ac:dyDescent="0.25">
      <c r="A55" s="1"/>
      <c r="B55" s="1"/>
      <c r="C55" s="1"/>
      <c r="D55" s="1"/>
      <c r="E55" s="29"/>
      <c r="F55" s="29"/>
      <c r="G55" s="1"/>
      <c r="H55" s="1"/>
      <c r="I55" s="1"/>
    </row>
    <row r="56" spans="1:9" s="4" customFormat="1" ht="12" customHeight="1" x14ac:dyDescent="0.25">
      <c r="A56" s="1"/>
      <c r="B56" s="1"/>
      <c r="C56" s="1"/>
      <c r="D56" s="1"/>
      <c r="E56" s="29"/>
      <c r="F56" s="29"/>
      <c r="G56" s="1"/>
      <c r="H56" s="1"/>
      <c r="I56" s="1"/>
    </row>
    <row r="57" spans="1:9" ht="12" customHeight="1" x14ac:dyDescent="0.25"/>
    <row r="58" spans="1:9" ht="12" customHeight="1" x14ac:dyDescent="0.25"/>
    <row r="59" spans="1:9" ht="12" customHeight="1" x14ac:dyDescent="0.25"/>
    <row r="60" spans="1:9" ht="12" customHeight="1" x14ac:dyDescent="0.25"/>
    <row r="61" spans="1:9" ht="12" customHeight="1" x14ac:dyDescent="0.25"/>
    <row r="62" spans="1:9" ht="12" customHeight="1" x14ac:dyDescent="0.25"/>
    <row r="63" spans="1:9" ht="12" customHeight="1" x14ac:dyDescent="0.25"/>
    <row r="64" spans="1:9" ht="12" customHeight="1" x14ac:dyDescent="0.25">
      <c r="E64" s="1"/>
      <c r="F64" s="1"/>
    </row>
    <row r="65" spans="5:6" ht="12" customHeight="1" x14ac:dyDescent="0.25">
      <c r="E65" s="1"/>
      <c r="F65" s="1"/>
    </row>
    <row r="66" spans="5:6" ht="12" customHeight="1" x14ac:dyDescent="0.25">
      <c r="E66" s="1"/>
      <c r="F66" s="1"/>
    </row>
    <row r="67" spans="5:6" ht="12" customHeight="1" x14ac:dyDescent="0.25">
      <c r="E67" s="1"/>
      <c r="F67" s="1"/>
    </row>
    <row r="68" spans="5:6" ht="12" customHeight="1" x14ac:dyDescent="0.25">
      <c r="E68" s="1"/>
      <c r="F68" s="1"/>
    </row>
    <row r="69" spans="5:6" ht="12" customHeight="1" x14ac:dyDescent="0.25">
      <c r="E69" s="1"/>
      <c r="F69" s="1"/>
    </row>
    <row r="70" spans="5:6" x14ac:dyDescent="0.25">
      <c r="E70" s="1"/>
      <c r="F70" s="1"/>
    </row>
    <row r="71" spans="5:6" x14ac:dyDescent="0.25">
      <c r="E71" s="1"/>
      <c r="F71" s="1"/>
    </row>
  </sheetData>
  <mergeCells count="47">
    <mergeCell ref="E24:F24"/>
    <mergeCell ref="E25:F25"/>
    <mergeCell ref="E26:F26"/>
    <mergeCell ref="E18:F18"/>
    <mergeCell ref="E19:F19"/>
    <mergeCell ref="E20:F20"/>
    <mergeCell ref="E22:F22"/>
    <mergeCell ref="E23:F23"/>
    <mergeCell ref="E21:F21"/>
    <mergeCell ref="C23:D23"/>
    <mergeCell ref="C24:D24"/>
    <mergeCell ref="C25:D25"/>
    <mergeCell ref="C26:D26"/>
    <mergeCell ref="E6:F6"/>
    <mergeCell ref="E7:F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C17:D17"/>
    <mergeCell ref="C19:D19"/>
    <mergeCell ref="C20:D20"/>
    <mergeCell ref="C22:D22"/>
    <mergeCell ref="C12:D12"/>
    <mergeCell ref="C13:D13"/>
    <mergeCell ref="C14:D14"/>
    <mergeCell ref="C15:D15"/>
    <mergeCell ref="C16:D16"/>
    <mergeCell ref="C21:D21"/>
    <mergeCell ref="C9:D9"/>
    <mergeCell ref="C10:D10"/>
    <mergeCell ref="C11:D11"/>
    <mergeCell ref="C8:D8"/>
    <mergeCell ref="C18:D18"/>
    <mergeCell ref="E8:F8"/>
    <mergeCell ref="A4:A5"/>
    <mergeCell ref="B4:B5"/>
    <mergeCell ref="C4:F4"/>
    <mergeCell ref="C5:D5"/>
    <mergeCell ref="E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tab.1</vt:lpstr>
      <vt:lpstr>Tab.2</vt:lpstr>
      <vt:lpstr>Tab.3</vt:lpstr>
      <vt:lpstr>tab.4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2022-05-16T07:26:52Z</cp:lastPrinted>
  <dcterms:created xsi:type="dcterms:W3CDTF">2015-03-24T11:59:06Z</dcterms:created>
  <dcterms:modified xsi:type="dcterms:W3CDTF">2022-11-14T10:48:59Z</dcterms:modified>
</cp:coreProperties>
</file>