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ela 1" sheetId="1" r:id="rId1"/>
    <sheet name="Tabela 2" sheetId="2" r:id="rId2"/>
    <sheet name="Tabela 3" sheetId="3" r:id="rId3"/>
  </sheets>
  <calcPr calcId="145621"/>
</workbook>
</file>

<file path=xl/calcChain.xml><?xml version="1.0" encoding="utf-8"?>
<calcChain xmlns="http://schemas.openxmlformats.org/spreadsheetml/2006/main">
  <c r="C18" i="3" l="1"/>
  <c r="C17" i="3"/>
  <c r="D16" i="3"/>
  <c r="C16" i="3" s="1"/>
  <c r="C15" i="3"/>
  <c r="C14" i="3"/>
  <c r="C13" i="3"/>
  <c r="C12" i="3"/>
  <c r="C11" i="3"/>
  <c r="C10" i="3"/>
  <c r="C9" i="3"/>
  <c r="E10" i="2"/>
  <c r="E9" i="2"/>
  <c r="E8" i="2"/>
</calcChain>
</file>

<file path=xl/sharedStrings.xml><?xml version="1.0" encoding="utf-8"?>
<sst xmlns="http://schemas.openxmlformats.org/spreadsheetml/2006/main" count="157" uniqueCount="141">
  <si>
    <t>u hiljadama KM</t>
  </si>
  <si>
    <t>in thousand of KM</t>
  </si>
  <si>
    <t>Nivo djelatnosti</t>
  </si>
  <si>
    <r>
      <rPr>
        <b/>
        <sz val="8"/>
        <color theme="1"/>
        <rFont val="Arial Narrow"/>
        <family val="2"/>
        <charset val="238"/>
      </rPr>
      <t xml:space="preserve">Ukupna vrijednost prodaje  i vrijednost naknade (0+1)     </t>
    </r>
    <r>
      <rPr>
        <sz val="8"/>
        <color theme="1"/>
        <rFont val="Arial Narrow"/>
        <family val="2"/>
        <charset val="238"/>
      </rPr>
      <t xml:space="preserve">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 xml:space="preserve"> Total production value of sale and fee paid value (0+1)                 </t>
    </r>
  </si>
  <si>
    <t>Level of activities</t>
  </si>
  <si>
    <t>UKUPNO</t>
  </si>
  <si>
    <t>TOTAL</t>
  </si>
  <si>
    <t>B</t>
  </si>
  <si>
    <t>VAĐENJE RUDA I KAMENA</t>
  </si>
  <si>
    <t>MINING AND QUARRYING</t>
  </si>
  <si>
    <t>05</t>
  </si>
  <si>
    <t>Vađenje uglja i lignita</t>
  </si>
  <si>
    <t>Mining of coal and lignite</t>
  </si>
  <si>
    <t>07</t>
  </si>
  <si>
    <t>Metalne rude</t>
  </si>
  <si>
    <t>Mining of metal ores</t>
  </si>
  <si>
    <t>08</t>
  </si>
  <si>
    <t>Vađenje ostalih ruda i kamena</t>
  </si>
  <si>
    <t>Other mining and quarrying</t>
  </si>
  <si>
    <t>C</t>
  </si>
  <si>
    <t>PRERAĐIVAČKA INDUSTRIJA</t>
  </si>
  <si>
    <t>MANUFACTURING</t>
  </si>
  <si>
    <t>10</t>
  </si>
  <si>
    <t>Proizvodnja prehrambenih proizvoda</t>
  </si>
  <si>
    <t>Manufacture of food products</t>
  </si>
  <si>
    <t>11</t>
  </si>
  <si>
    <t xml:space="preserve">Proizvodnja pića </t>
  </si>
  <si>
    <t>Manufacture of beverages</t>
  </si>
  <si>
    <t>12</t>
  </si>
  <si>
    <t>Proizvodnja duhanskih proizvoda</t>
  </si>
  <si>
    <t>Manufacture of tobacco products</t>
  </si>
  <si>
    <t>13</t>
  </si>
  <si>
    <t>Proizvodnja tekstila</t>
  </si>
  <si>
    <t>Manufacture of textiles</t>
  </si>
  <si>
    <t>14</t>
  </si>
  <si>
    <t>Proizvodnja odjeće</t>
  </si>
  <si>
    <t>Manufacture of wearing apparel</t>
  </si>
  <si>
    <t>15</t>
  </si>
  <si>
    <t>Proizvodnja kože i srodnih proizvoda</t>
  </si>
  <si>
    <t>Manufacture of leather and related products</t>
  </si>
  <si>
    <t>16</t>
  </si>
  <si>
    <t>Prerada drva i pluta, sem namještaja; proizvodi od slame i pletarskih materijala</t>
  </si>
  <si>
    <t>Manufacture of wood and products of wood and cork, except furniture;</t>
  </si>
  <si>
    <t>17</t>
  </si>
  <si>
    <t>Proizvodnja papira i proizvoda od papira</t>
  </si>
  <si>
    <t>Manufacture of paper and paper products</t>
  </si>
  <si>
    <t>18</t>
  </si>
  <si>
    <t>Štampanje i umnožavanje snimljenih zapisa</t>
  </si>
  <si>
    <t>Printing and reproduction of recorded media</t>
  </si>
  <si>
    <t>19</t>
  </si>
  <si>
    <t>Proizvodnja koksa i rafinisanih naftnih proizvoda</t>
  </si>
  <si>
    <t>Manufacture of coke and rafined petroleum products</t>
  </si>
  <si>
    <t>20</t>
  </si>
  <si>
    <t>Proizvodnja hemikalija i hemijskih proizvoda</t>
  </si>
  <si>
    <t>Manufacture of chemicals and chemical products</t>
  </si>
  <si>
    <t>21</t>
  </si>
  <si>
    <t>Proizvodnja osnovnih farmaceutskih proizvoda i farmaceutskih preparata</t>
  </si>
  <si>
    <t>Manufacture of basic pharmaceutical products and pharmaceutical preparations</t>
  </si>
  <si>
    <t>22</t>
  </si>
  <si>
    <t>Proizvodnja proizvoda od gume i plastičnih masa</t>
  </si>
  <si>
    <t>Manufacture of rubber and plastic products</t>
  </si>
  <si>
    <t>23</t>
  </si>
  <si>
    <t>Proizvodnja ostalih nemetalnih mineralnih proizvoda</t>
  </si>
  <si>
    <t>Manufacture of other non-metallic mineral products</t>
  </si>
  <si>
    <t>24</t>
  </si>
  <si>
    <t>Proizvodnja baznih metala</t>
  </si>
  <si>
    <t>Manufacture of basic metals</t>
  </si>
  <si>
    <t>25</t>
  </si>
  <si>
    <t>Proizvodnja gotovih metalnih proizvoda, osim mašina i opreme</t>
  </si>
  <si>
    <t>Manufacture of fabricated metal products, except machinery and equipment</t>
  </si>
  <si>
    <t>26</t>
  </si>
  <si>
    <t>Proizvodnja računara, elektronskih i optičkih proizvoda</t>
  </si>
  <si>
    <t>Manufacture of computer, electronic and optical products</t>
  </si>
  <si>
    <t>27</t>
  </si>
  <si>
    <t>Proizvodnja ektrične opreme</t>
  </si>
  <si>
    <t>Manufacture of electrical equipment</t>
  </si>
  <si>
    <t>28</t>
  </si>
  <si>
    <t>Proizvodnja mašina i uređaja, d. n.</t>
  </si>
  <si>
    <t>Manufacture of machinery and equipment n.e.c.</t>
  </si>
  <si>
    <t>29</t>
  </si>
  <si>
    <t>Proizvodnja motornih vozila, prikolice i poluprikolice</t>
  </si>
  <si>
    <t>Manufacture of motor vehicles, trailers and semi-trailers</t>
  </si>
  <si>
    <t>30</t>
  </si>
  <si>
    <t>Proizvodnja ostalih prevoznih sredstva</t>
  </si>
  <si>
    <t>Manufacture of other transport equipment</t>
  </si>
  <si>
    <t>31</t>
  </si>
  <si>
    <t>Proizvodnja namještaja</t>
  </si>
  <si>
    <t>Manufacture of furniture</t>
  </si>
  <si>
    <t>32</t>
  </si>
  <si>
    <t>Ostala prerađivačka industrija</t>
  </si>
  <si>
    <t>Other manufacturing</t>
  </si>
  <si>
    <t>33</t>
  </si>
  <si>
    <t>Repair and installation services of machinery and equipment</t>
  </si>
  <si>
    <t>D</t>
  </si>
  <si>
    <t>PROIZVODNJA I SNABDIJEVANJE/OPSKRBA ELEKTRIČNOM ELEKTRIČNOM ENERGIJOM I PLINOM (osim grane 35.3)</t>
  </si>
  <si>
    <t>Proizvodnja i snabdijevanje/opskrba električnom energijom i plinom, osim grane (35.3)</t>
  </si>
  <si>
    <t>Electricity and gas supply (except group 35.3)</t>
  </si>
  <si>
    <t>E</t>
  </si>
  <si>
    <t>SNADBIJEVANjE VODOM; UKLANjANjE OTPADNIH VODA, UPRAVLjANjE OTPADOM TE USLUGE SANACIJE OKOLIŠA</t>
  </si>
  <si>
    <t>WATER SUPPLY; WASTE WATER REMOVAL, WASTE MANAGEMENT AND ACTIVITIES ENVIRONMENTAL REHABILITATION</t>
  </si>
  <si>
    <t>Sakupljanje pročišćavanje i snabdijevanje vodom</t>
  </si>
  <si>
    <t>Collection, purification and distribution  of water</t>
  </si>
  <si>
    <t>Sakupljanje otpada, djelatnosti obrade i zbrinjavanja otpada; reciklaža materijala</t>
  </si>
  <si>
    <t>Waste collection, waste processing and disposal activities; material recycling</t>
  </si>
  <si>
    <t>ELECTRICITY AND GAS SUPPLY ( except group 35.3)</t>
  </si>
  <si>
    <t>in thousands of KM</t>
  </si>
  <si>
    <r>
      <rPr>
        <b/>
        <sz val="9"/>
        <color theme="1"/>
        <rFont val="Arial Narrow"/>
        <family val="2"/>
        <charset val="238"/>
      </rPr>
      <t xml:space="preserve">Vlastita proizvodnja 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 xml:space="preserve"> Production on own account (0)                             Value of sale</t>
    </r>
  </si>
  <si>
    <r>
      <rPr>
        <b/>
        <sz val="9"/>
        <color theme="1"/>
        <rFont val="Arial Narrow"/>
        <family val="2"/>
        <charset val="238"/>
      </rPr>
      <t>Proizvodnja po ugovoru (1) Vrijednost naknade</t>
    </r>
    <r>
      <rPr>
        <sz val="9"/>
        <color theme="1"/>
        <rFont val="Arial Narrow"/>
        <family val="2"/>
        <charset val="238"/>
      </rPr>
      <t xml:space="preserve"> /  </t>
    </r>
    <r>
      <rPr>
        <i/>
        <sz val="9"/>
        <color theme="1"/>
        <rFont val="Arial Narrow"/>
        <family val="2"/>
        <charset val="238"/>
      </rPr>
      <t>Production under conctract (1) Value of provision</t>
    </r>
  </si>
  <si>
    <r>
      <rPr>
        <b/>
        <sz val="9"/>
        <color theme="1"/>
        <rFont val="Arial Narrow"/>
        <family val="2"/>
        <charset val="238"/>
      </rPr>
      <t>Ukupna proizvodnja (0+1) Vrijednost podaje i vrijednost naknade</t>
    </r>
    <r>
      <rPr>
        <sz val="9"/>
        <color theme="1"/>
        <rFont val="Arial Narrow"/>
        <family val="2"/>
        <charset val="238"/>
      </rPr>
      <t xml:space="preserve"> /                  </t>
    </r>
    <r>
      <rPr>
        <i/>
        <sz val="9"/>
        <color theme="1"/>
        <rFont val="Arial Narrow"/>
        <family val="2"/>
        <charset val="238"/>
      </rPr>
      <t>Total production (0+1)                     Value of sale and value of provision</t>
    </r>
  </si>
  <si>
    <t>Section of activities</t>
  </si>
  <si>
    <t>Vađenje ruda i kamena</t>
  </si>
  <si>
    <t>Mining and quaring</t>
  </si>
  <si>
    <t>Prerađivačka industrija</t>
  </si>
  <si>
    <t>Manufacturing</t>
  </si>
  <si>
    <t>Electricity and gas supply (except the group 35.3)</t>
  </si>
  <si>
    <t>Water supply, waste removal, waste management and activities evironmental rehabilitation</t>
  </si>
  <si>
    <t>Snabdijevanje vodom; uklanjanje otpadnih voda, upravljanje otpadom, te djelatnosti sanacije okoliša</t>
  </si>
  <si>
    <t>Proizvodnja i snabdijevanje/opskrba  električnom energijom i plinom(osim grane 35.3)</t>
  </si>
  <si>
    <r>
      <t>%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učešće</t>
    </r>
    <r>
      <rPr>
        <i/>
        <sz val="9"/>
        <color theme="1"/>
        <rFont val="Arial Narrow"/>
        <family val="2"/>
        <charset val="238"/>
      </rPr>
      <t xml:space="preserve"> share</t>
    </r>
  </si>
  <si>
    <r>
      <t xml:space="preserve">Vrijednost prodatih proizvoda u 000 KM </t>
    </r>
    <r>
      <rPr>
        <i/>
        <sz val="9"/>
        <color theme="1"/>
        <rFont val="Arial Narrow"/>
        <family val="2"/>
        <charset val="238"/>
      </rPr>
      <t>Value of sold industrial products in 000 KM</t>
    </r>
  </si>
  <si>
    <r>
      <t xml:space="preserve">Vrijednost prodatih proizvoda na domaće tržište u 000 KM  </t>
    </r>
    <r>
      <rPr>
        <i/>
        <sz val="9"/>
        <color theme="1"/>
        <rFont val="Arial Narrow"/>
        <family val="2"/>
        <charset val="238"/>
      </rPr>
      <t>Value of sold industrial products on domestic market in 000 KM</t>
    </r>
  </si>
  <si>
    <r>
      <t xml:space="preserve">Vrijednost prodatih proizvoda na ino tržište u 000 KM </t>
    </r>
    <r>
      <rPr>
        <i/>
        <sz val="9"/>
        <color theme="1"/>
        <rFont val="Arial Narrow"/>
        <family val="2"/>
        <charset val="238"/>
      </rPr>
      <t>Value of sold industrial products on non domestic market in 000 KM</t>
    </r>
  </si>
  <si>
    <t>Federacija Bosne i Hercegovine</t>
  </si>
  <si>
    <t>Federation of Bosnia and Herzegovina</t>
  </si>
  <si>
    <t>Unsko-sanski</t>
  </si>
  <si>
    <t>Posavski</t>
  </si>
  <si>
    <t>Tuzlanski</t>
  </si>
  <si>
    <t>Zeničko-dobojski</t>
  </si>
  <si>
    <t>Bosansko-podrinjski</t>
  </si>
  <si>
    <t>Srednjobosanski</t>
  </si>
  <si>
    <t>Hercegovačko-neretvanski</t>
  </si>
  <si>
    <t>Zapadnohercegovački</t>
  </si>
  <si>
    <t>Sarajevski</t>
  </si>
  <si>
    <t>Kanton 10</t>
  </si>
  <si>
    <t>Popravak i instaliranje mašina i opreme</t>
  </si>
  <si>
    <t xml:space="preserve">1. VRIJEDNOST PRODATIH INDUSTRIJSKIH PROIZVODA PO PODRUČJIMA I OBLASTIMA, (PREMA KD BiH 2010) U 2021. </t>
  </si>
  <si>
    <t>VALUE OF INDUSTRIAL PRODUCTS SOLD BY SECTIONS AND DIVISIONS, (ACCORDING TO KD BiH 2010) IN 2021</t>
  </si>
  <si>
    <t>2. VRIJEDNOST PRODATIH INDUSTRIJSKIH PROIZVODA PO VRSTI PROIZVODNJE I PREMA PODRUČJIMA DJELATNOSTI U 2021.</t>
  </si>
  <si>
    <t xml:space="preserve">  VALUE OF INDUSTRIAL PRODUCTION SOLD, BY PRODUCTION TYPE AND BY SECTIONS OF ACTIVITIES IN 2021</t>
  </si>
  <si>
    <t>3. VRIJEDNOST PRODATIH INDUSTRIJSKIH PROIZVODA PROIZVEDENIH PO KANTONIMA FBiH U 2021.</t>
  </si>
  <si>
    <t xml:space="preserve">    VALUE OF SOLD INDUSTRIAL PRODUCTS PRODUCED BY CANTONS OF FBiH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</si>
</sst>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8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8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6" fillId="2" borderId="0" xfId="0" applyFont="1" applyFill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/>
    </xf>
    <xf numFmtId="3" fontId="4" fillId="2" borderId="7" xfId="0" applyNumberFormat="1" applyFont="1" applyFill="1" applyBorder="1" applyAlignment="1">
      <alignment horizontal="right" vertical="top" indent="1"/>
    </xf>
    <xf numFmtId="0" fontId="5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49" fontId="4" fillId="2" borderId="0" xfId="0" applyNumberFormat="1" applyFont="1" applyFill="1" applyAlignment="1">
      <alignment horizontal="center" vertical="top"/>
    </xf>
    <xf numFmtId="0" fontId="4" fillId="2" borderId="6" xfId="0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vertical="top" wrapText="1"/>
    </xf>
    <xf numFmtId="49" fontId="6" fillId="2" borderId="0" xfId="0" applyNumberFormat="1" applyFont="1" applyFill="1" applyAlignment="1">
      <alignment horizontal="center" vertical="top"/>
    </xf>
    <xf numFmtId="0" fontId="6" fillId="2" borderId="6" xfId="0" applyFont="1" applyFill="1" applyBorder="1" applyAlignment="1">
      <alignment horizontal="left" vertical="top"/>
    </xf>
    <xf numFmtId="3" fontId="6" fillId="2" borderId="7" xfId="0" applyNumberFormat="1" applyFont="1" applyFill="1" applyBorder="1" applyAlignment="1">
      <alignment horizontal="right" vertical="top" indent="1"/>
    </xf>
    <xf numFmtId="49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6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/>
    </xf>
    <xf numFmtId="49" fontId="4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>
      <alignment horizontal="right" vertical="center"/>
    </xf>
    <xf numFmtId="3" fontId="6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2" fontId="3" fillId="2" borderId="7" xfId="0" applyNumberFormat="1" applyFont="1" applyFill="1" applyBorder="1" applyAlignment="1">
      <alignment horizontal="right" indent="1"/>
    </xf>
    <xf numFmtId="3" fontId="3" fillId="2" borderId="7" xfId="0" applyNumberFormat="1" applyFont="1" applyFill="1" applyBorder="1" applyAlignment="1">
      <alignment horizontal="right" indent="1"/>
    </xf>
    <xf numFmtId="0" fontId="3" fillId="2" borderId="7" xfId="0" applyFont="1" applyFill="1" applyBorder="1" applyAlignment="1">
      <alignment horizontal="right" indent="1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 indent="1"/>
    </xf>
    <xf numFmtId="0" fontId="2" fillId="2" borderId="7" xfId="0" applyFont="1" applyFill="1" applyBorder="1" applyAlignment="1">
      <alignment horizontal="right" inden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6" xfId="0" applyFont="1" applyFill="1" applyBorder="1" applyAlignment="1">
      <alignment vertical="top" wrapText="1"/>
    </xf>
    <xf numFmtId="3" fontId="3" fillId="2" borderId="7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2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zoomScale="110" zoomScaleNormal="110" workbookViewId="0">
      <selection activeCell="G17" sqref="G17"/>
    </sheetView>
  </sheetViews>
  <sheetFormatPr defaultColWidth="8.85546875" defaultRowHeight="12.75" x14ac:dyDescent="0.25"/>
  <cols>
    <col min="1" max="1" width="4.28515625" style="45" customWidth="1"/>
    <col min="2" max="2" width="30.28515625" style="10" customWidth="1"/>
    <col min="3" max="3" width="12.7109375" style="10" customWidth="1"/>
    <col min="4" max="4" width="2.85546875" style="47" customWidth="1"/>
    <col min="5" max="5" width="30.7109375" style="10" customWidth="1"/>
    <col min="6" max="6" width="2.7109375" style="10" customWidth="1"/>
    <col min="7" max="7" width="8.85546875" style="10"/>
    <col min="8" max="8" width="10.140625" style="10" bestFit="1" customWidth="1"/>
    <col min="9" max="16384" width="8.85546875" style="10"/>
  </cols>
  <sheetData>
    <row r="1" spans="1:8" s="1" customFormat="1" ht="15.75" x14ac:dyDescent="0.25">
      <c r="A1" s="78" t="s">
        <v>135</v>
      </c>
      <c r="B1" s="78"/>
      <c r="C1" s="78"/>
      <c r="D1" s="78"/>
      <c r="E1" s="78"/>
      <c r="F1" s="78"/>
    </row>
    <row r="2" spans="1:8" s="1" customFormat="1" ht="15.75" x14ac:dyDescent="0.25">
      <c r="A2" s="79" t="s">
        <v>136</v>
      </c>
      <c r="B2" s="79"/>
      <c r="C2" s="79"/>
      <c r="D2" s="79"/>
      <c r="E2" s="79"/>
      <c r="F2" s="79"/>
    </row>
    <row r="3" spans="1:8" s="1" customFormat="1" ht="8.4499999999999993" customHeight="1" x14ac:dyDescent="0.25">
      <c r="A3" s="2"/>
      <c r="B3" s="3"/>
      <c r="C3" s="3"/>
      <c r="D3" s="2"/>
      <c r="E3" s="3"/>
      <c r="F3" s="3"/>
      <c r="H3" s="4"/>
    </row>
    <row r="4" spans="1:8" ht="10.15" customHeight="1" x14ac:dyDescent="0.25">
      <c r="A4" s="5"/>
      <c r="B4" s="6"/>
      <c r="C4" s="6"/>
      <c r="D4" s="7"/>
      <c r="E4" s="8" t="s">
        <v>0</v>
      </c>
      <c r="F4" s="9"/>
    </row>
    <row r="5" spans="1:8" ht="10.15" customHeight="1" x14ac:dyDescent="0.25">
      <c r="A5" s="5"/>
      <c r="B5" s="6"/>
      <c r="C5" s="6"/>
      <c r="D5" s="7"/>
      <c r="E5" s="11" t="s">
        <v>1</v>
      </c>
      <c r="F5" s="12"/>
    </row>
    <row r="6" spans="1:8" ht="114.75" x14ac:dyDescent="0.25">
      <c r="A6" s="80" t="s">
        <v>2</v>
      </c>
      <c r="B6" s="81"/>
      <c r="C6" s="13" t="s">
        <v>3</v>
      </c>
      <c r="D6" s="82" t="s">
        <v>4</v>
      </c>
      <c r="E6" s="83"/>
      <c r="F6" s="84"/>
    </row>
    <row r="7" spans="1:8" ht="7.15" customHeight="1" x14ac:dyDescent="0.25">
      <c r="A7" s="14"/>
      <c r="B7" s="15"/>
      <c r="C7" s="16"/>
      <c r="D7" s="17"/>
      <c r="E7" s="17"/>
      <c r="F7" s="84"/>
    </row>
    <row r="8" spans="1:8" ht="10.15" customHeight="1" x14ac:dyDescent="0.25">
      <c r="A8" s="18"/>
      <c r="B8" s="19" t="s">
        <v>5</v>
      </c>
      <c r="C8" s="20">
        <v>12562238</v>
      </c>
      <c r="D8" s="21"/>
      <c r="E8" s="22" t="s">
        <v>6</v>
      </c>
      <c r="F8" s="23"/>
    </row>
    <row r="9" spans="1:8" ht="10.15" customHeight="1" x14ac:dyDescent="0.25">
      <c r="A9" s="24"/>
      <c r="B9" s="19"/>
      <c r="C9" s="20"/>
      <c r="D9" s="25"/>
      <c r="E9" s="26"/>
    </row>
    <row r="10" spans="1:8" ht="11.1" customHeight="1" x14ac:dyDescent="0.25">
      <c r="A10" s="27" t="s">
        <v>7</v>
      </c>
      <c r="B10" s="28" t="s">
        <v>8</v>
      </c>
      <c r="C10" s="20">
        <v>457657</v>
      </c>
      <c r="D10" s="25" t="s">
        <v>7</v>
      </c>
      <c r="E10" s="29" t="s">
        <v>9</v>
      </c>
    </row>
    <row r="11" spans="1:8" ht="11.25" customHeight="1" x14ac:dyDescent="0.25">
      <c r="A11" s="30" t="s">
        <v>10</v>
      </c>
      <c r="B11" s="31" t="s">
        <v>11</v>
      </c>
      <c r="C11" s="32">
        <v>365854</v>
      </c>
      <c r="D11" s="33" t="s">
        <v>10</v>
      </c>
      <c r="E11" s="34" t="s">
        <v>12</v>
      </c>
    </row>
    <row r="12" spans="1:8" x14ac:dyDescent="0.25">
      <c r="A12" s="30" t="s">
        <v>13</v>
      </c>
      <c r="B12" s="31" t="s">
        <v>14</v>
      </c>
      <c r="C12" s="32">
        <v>20330</v>
      </c>
      <c r="D12" s="33" t="s">
        <v>13</v>
      </c>
      <c r="E12" s="34" t="s">
        <v>15</v>
      </c>
    </row>
    <row r="13" spans="1:8" x14ac:dyDescent="0.25">
      <c r="A13" s="30" t="s">
        <v>16</v>
      </c>
      <c r="B13" s="31" t="s">
        <v>17</v>
      </c>
      <c r="C13" s="32">
        <v>71473</v>
      </c>
      <c r="D13" s="33" t="s">
        <v>16</v>
      </c>
      <c r="E13" s="34" t="s">
        <v>18</v>
      </c>
    </row>
    <row r="14" spans="1:8" ht="6.6" customHeight="1" x14ac:dyDescent="0.25">
      <c r="A14" s="27"/>
      <c r="B14" s="31"/>
      <c r="C14" s="32"/>
      <c r="D14" s="33"/>
      <c r="E14" s="35"/>
    </row>
    <row r="15" spans="1:8" ht="10.15" customHeight="1" x14ac:dyDescent="0.25">
      <c r="A15" s="27" t="s">
        <v>19</v>
      </c>
      <c r="B15" s="28" t="s">
        <v>20</v>
      </c>
      <c r="C15" s="20">
        <v>10084824</v>
      </c>
      <c r="D15" s="25" t="s">
        <v>19</v>
      </c>
      <c r="E15" s="29" t="s">
        <v>21</v>
      </c>
    </row>
    <row r="16" spans="1:8" ht="7.15" customHeight="1" x14ac:dyDescent="0.25">
      <c r="A16" s="27"/>
      <c r="B16" s="28"/>
      <c r="C16" s="20"/>
      <c r="D16" s="25"/>
      <c r="E16" s="29"/>
    </row>
    <row r="17" spans="1:5" x14ac:dyDescent="0.25">
      <c r="A17" s="30" t="s">
        <v>22</v>
      </c>
      <c r="B17" s="31" t="s">
        <v>23</v>
      </c>
      <c r="C17" s="32">
        <v>1258010</v>
      </c>
      <c r="D17" s="36">
        <v>10</v>
      </c>
      <c r="E17" s="34" t="s">
        <v>24</v>
      </c>
    </row>
    <row r="18" spans="1:5" x14ac:dyDescent="0.25">
      <c r="A18" s="30" t="s">
        <v>25</v>
      </c>
      <c r="B18" s="31" t="s">
        <v>26</v>
      </c>
      <c r="C18" s="32">
        <v>296000</v>
      </c>
      <c r="D18" s="36">
        <v>11</v>
      </c>
      <c r="E18" s="34" t="s">
        <v>27</v>
      </c>
    </row>
    <row r="19" spans="1:5" x14ac:dyDescent="0.25">
      <c r="A19" s="30" t="s">
        <v>28</v>
      </c>
      <c r="B19" s="31" t="s">
        <v>29</v>
      </c>
      <c r="C19" s="32">
        <v>14339</v>
      </c>
      <c r="D19" s="36">
        <v>12</v>
      </c>
      <c r="E19" s="34" t="s">
        <v>30</v>
      </c>
    </row>
    <row r="20" spans="1:5" x14ac:dyDescent="0.25">
      <c r="A20" s="30" t="s">
        <v>31</v>
      </c>
      <c r="B20" s="31" t="s">
        <v>32</v>
      </c>
      <c r="C20" s="32">
        <v>82912</v>
      </c>
      <c r="D20" s="36">
        <v>13</v>
      </c>
      <c r="E20" s="37" t="s">
        <v>33</v>
      </c>
    </row>
    <row r="21" spans="1:5" x14ac:dyDescent="0.25">
      <c r="A21" s="30" t="s">
        <v>34</v>
      </c>
      <c r="B21" s="31" t="s">
        <v>35</v>
      </c>
      <c r="C21" s="32">
        <v>183967</v>
      </c>
      <c r="D21" s="36">
        <v>14</v>
      </c>
      <c r="E21" s="37" t="s">
        <v>36</v>
      </c>
    </row>
    <row r="22" spans="1:5" ht="10.15" customHeight="1" x14ac:dyDescent="0.25">
      <c r="A22" s="30" t="s">
        <v>37</v>
      </c>
      <c r="B22" s="31" t="s">
        <v>38</v>
      </c>
      <c r="C22" s="32">
        <v>177169</v>
      </c>
      <c r="D22" s="36">
        <v>15</v>
      </c>
      <c r="E22" s="37" t="s">
        <v>39</v>
      </c>
    </row>
    <row r="23" spans="1:5" ht="28.9" customHeight="1" x14ac:dyDescent="0.25">
      <c r="A23" s="30" t="s">
        <v>40</v>
      </c>
      <c r="B23" s="38" t="s">
        <v>41</v>
      </c>
      <c r="C23" s="32">
        <v>373662</v>
      </c>
      <c r="D23" s="36">
        <v>16</v>
      </c>
      <c r="E23" s="39" t="s">
        <v>42</v>
      </c>
    </row>
    <row r="24" spans="1:5" x14ac:dyDescent="0.25">
      <c r="A24" s="30" t="s">
        <v>43</v>
      </c>
      <c r="B24" s="31" t="s">
        <v>44</v>
      </c>
      <c r="C24" s="32">
        <v>373534</v>
      </c>
      <c r="D24" s="36">
        <v>17</v>
      </c>
      <c r="E24" s="37" t="s">
        <v>45</v>
      </c>
    </row>
    <row r="25" spans="1:5" x14ac:dyDescent="0.25">
      <c r="A25" s="30" t="s">
        <v>46</v>
      </c>
      <c r="B25" s="31" t="s">
        <v>47</v>
      </c>
      <c r="C25" s="32">
        <v>85751</v>
      </c>
      <c r="D25" s="36">
        <v>18</v>
      </c>
      <c r="E25" s="39" t="s">
        <v>48</v>
      </c>
    </row>
    <row r="26" spans="1:5" x14ac:dyDescent="0.25">
      <c r="A26" s="30" t="s">
        <v>49</v>
      </c>
      <c r="B26" s="31" t="s">
        <v>50</v>
      </c>
      <c r="C26" s="32">
        <v>389115</v>
      </c>
      <c r="D26" s="36">
        <v>19</v>
      </c>
      <c r="E26" s="37" t="s">
        <v>51</v>
      </c>
    </row>
    <row r="27" spans="1:5" x14ac:dyDescent="0.25">
      <c r="A27" s="30" t="s">
        <v>52</v>
      </c>
      <c r="B27" s="31" t="s">
        <v>53</v>
      </c>
      <c r="C27" s="32">
        <v>522244</v>
      </c>
      <c r="D27" s="36">
        <v>20</v>
      </c>
      <c r="E27" s="37" t="s">
        <v>54</v>
      </c>
    </row>
    <row r="28" spans="1:5" ht="25.5" x14ac:dyDescent="0.25">
      <c r="A28" s="30" t="s">
        <v>55</v>
      </c>
      <c r="B28" s="38" t="s">
        <v>56</v>
      </c>
      <c r="C28" s="32">
        <v>181859</v>
      </c>
      <c r="D28" s="36">
        <v>21</v>
      </c>
      <c r="E28" s="39" t="s">
        <v>57</v>
      </c>
    </row>
    <row r="29" spans="1:5" x14ac:dyDescent="0.25">
      <c r="A29" s="30" t="s">
        <v>58</v>
      </c>
      <c r="B29" s="31" t="s">
        <v>59</v>
      </c>
      <c r="C29" s="32">
        <v>543370</v>
      </c>
      <c r="D29" s="36">
        <v>22</v>
      </c>
      <c r="E29" s="37" t="s">
        <v>60</v>
      </c>
    </row>
    <row r="30" spans="1:5" x14ac:dyDescent="0.25">
      <c r="A30" s="30" t="s">
        <v>61</v>
      </c>
      <c r="B30" s="31" t="s">
        <v>62</v>
      </c>
      <c r="C30" s="32">
        <v>446468</v>
      </c>
      <c r="D30" s="36">
        <v>23</v>
      </c>
      <c r="E30" s="37" t="s">
        <v>63</v>
      </c>
    </row>
    <row r="31" spans="1:5" x14ac:dyDescent="0.25">
      <c r="A31" s="30" t="s">
        <v>64</v>
      </c>
      <c r="B31" s="31" t="s">
        <v>65</v>
      </c>
      <c r="C31" s="32">
        <v>1819043</v>
      </c>
      <c r="D31" s="36">
        <v>24</v>
      </c>
      <c r="E31" s="37" t="s">
        <v>66</v>
      </c>
    </row>
    <row r="32" spans="1:5" ht="25.5" x14ac:dyDescent="0.25">
      <c r="A32" s="30" t="s">
        <v>67</v>
      </c>
      <c r="B32" s="38" t="s">
        <v>68</v>
      </c>
      <c r="C32" s="32">
        <v>1362611</v>
      </c>
      <c r="D32" s="36">
        <v>25</v>
      </c>
      <c r="E32" s="39" t="s">
        <v>69</v>
      </c>
    </row>
    <row r="33" spans="1:5" ht="25.5" x14ac:dyDescent="0.25">
      <c r="A33" s="30" t="s">
        <v>70</v>
      </c>
      <c r="B33" s="31" t="s">
        <v>71</v>
      </c>
      <c r="C33" s="32">
        <v>19006</v>
      </c>
      <c r="D33" s="36">
        <v>26</v>
      </c>
      <c r="E33" s="39" t="s">
        <v>72</v>
      </c>
    </row>
    <row r="34" spans="1:5" x14ac:dyDescent="0.25">
      <c r="A34" s="30" t="s">
        <v>73</v>
      </c>
      <c r="B34" s="31" t="s">
        <v>74</v>
      </c>
      <c r="C34" s="32">
        <v>581956</v>
      </c>
      <c r="D34" s="36">
        <v>27</v>
      </c>
      <c r="E34" s="37" t="s">
        <v>75</v>
      </c>
    </row>
    <row r="35" spans="1:5" x14ac:dyDescent="0.25">
      <c r="A35" s="30" t="s">
        <v>76</v>
      </c>
      <c r="B35" s="31" t="s">
        <v>77</v>
      </c>
      <c r="C35" s="32">
        <v>253017</v>
      </c>
      <c r="D35" s="36">
        <v>28</v>
      </c>
      <c r="E35" s="37" t="s">
        <v>78</v>
      </c>
    </row>
    <row r="36" spans="1:5" ht="25.5" x14ac:dyDescent="0.25">
      <c r="A36" s="30" t="s">
        <v>79</v>
      </c>
      <c r="B36" s="31" t="s">
        <v>80</v>
      </c>
      <c r="C36" s="32">
        <v>410932</v>
      </c>
      <c r="D36" s="36">
        <v>29</v>
      </c>
      <c r="E36" s="39" t="s">
        <v>81</v>
      </c>
    </row>
    <row r="37" spans="1:5" x14ac:dyDescent="0.25">
      <c r="A37" s="30" t="s">
        <v>82</v>
      </c>
      <c r="B37" s="31" t="s">
        <v>83</v>
      </c>
      <c r="C37" s="32">
        <v>1493</v>
      </c>
      <c r="D37" s="36">
        <v>30</v>
      </c>
      <c r="E37" s="37" t="s">
        <v>84</v>
      </c>
    </row>
    <row r="38" spans="1:5" x14ac:dyDescent="0.25">
      <c r="A38" s="30" t="s">
        <v>85</v>
      </c>
      <c r="B38" s="31" t="s">
        <v>86</v>
      </c>
      <c r="C38" s="32">
        <v>558739</v>
      </c>
      <c r="D38" s="36">
        <v>31</v>
      </c>
      <c r="E38" s="37" t="s">
        <v>87</v>
      </c>
    </row>
    <row r="39" spans="1:5" x14ac:dyDescent="0.25">
      <c r="A39" s="30" t="s">
        <v>88</v>
      </c>
      <c r="B39" s="31" t="s">
        <v>89</v>
      </c>
      <c r="C39" s="32">
        <v>108136</v>
      </c>
      <c r="D39" s="36">
        <v>32</v>
      </c>
      <c r="E39" s="37" t="s">
        <v>90</v>
      </c>
    </row>
    <row r="40" spans="1:5" ht="25.5" x14ac:dyDescent="0.25">
      <c r="A40" s="30" t="s">
        <v>91</v>
      </c>
      <c r="B40" s="38" t="s">
        <v>134</v>
      </c>
      <c r="C40" s="32">
        <v>41491</v>
      </c>
      <c r="D40" s="36">
        <v>33</v>
      </c>
      <c r="E40" s="39" t="s">
        <v>92</v>
      </c>
    </row>
    <row r="41" spans="1:5" ht="7.15" customHeight="1" x14ac:dyDescent="0.25">
      <c r="A41" s="30"/>
      <c r="B41" s="38"/>
      <c r="C41" s="32"/>
      <c r="D41" s="40"/>
      <c r="E41" s="39"/>
    </row>
    <row r="42" spans="1:5" ht="51" x14ac:dyDescent="0.25">
      <c r="A42" s="41" t="s">
        <v>93</v>
      </c>
      <c r="B42" s="28" t="s">
        <v>94</v>
      </c>
      <c r="C42" s="20">
        <v>1658375</v>
      </c>
      <c r="D42" s="42" t="s">
        <v>93</v>
      </c>
      <c r="E42" s="43" t="s">
        <v>104</v>
      </c>
    </row>
    <row r="43" spans="1:5" ht="25.5" x14ac:dyDescent="0.25">
      <c r="A43" s="30">
        <v>35</v>
      </c>
      <c r="B43" s="38" t="s">
        <v>95</v>
      </c>
      <c r="C43" s="32">
        <v>1658375</v>
      </c>
      <c r="D43" s="40">
        <v>35</v>
      </c>
      <c r="E43" s="39" t="s">
        <v>96</v>
      </c>
    </row>
    <row r="44" spans="1:5" ht="7.15" customHeight="1" x14ac:dyDescent="0.25">
      <c r="A44" s="30"/>
      <c r="B44" s="38"/>
      <c r="C44" s="32"/>
      <c r="D44" s="40"/>
      <c r="E44" s="39"/>
    </row>
    <row r="45" spans="1:5" ht="51" x14ac:dyDescent="0.25">
      <c r="A45" s="27" t="s">
        <v>97</v>
      </c>
      <c r="B45" s="28" t="s">
        <v>98</v>
      </c>
      <c r="C45" s="20">
        <v>361382</v>
      </c>
      <c r="D45" s="42" t="s">
        <v>97</v>
      </c>
      <c r="E45" s="43" t="s">
        <v>99</v>
      </c>
    </row>
    <row r="46" spans="1:5" s="44" customFormat="1" ht="19.149999999999999" customHeight="1" x14ac:dyDescent="0.25">
      <c r="A46" s="30">
        <v>36</v>
      </c>
      <c r="B46" s="38" t="s">
        <v>100</v>
      </c>
      <c r="C46" s="32">
        <v>111744</v>
      </c>
      <c r="D46" s="40">
        <v>36</v>
      </c>
      <c r="E46" s="39" t="s">
        <v>101</v>
      </c>
    </row>
    <row r="47" spans="1:5" ht="23.45" customHeight="1" x14ac:dyDescent="0.25">
      <c r="A47" s="30">
        <v>38</v>
      </c>
      <c r="B47" s="38" t="s">
        <v>102</v>
      </c>
      <c r="C47" s="32">
        <v>249638</v>
      </c>
      <c r="D47" s="40">
        <v>38</v>
      </c>
      <c r="E47" s="39" t="s">
        <v>103</v>
      </c>
    </row>
    <row r="48" spans="1:5" ht="19.149999999999999" customHeight="1" x14ac:dyDescent="0.25">
      <c r="B48" s="46"/>
      <c r="C48" s="35"/>
      <c r="E48" s="35"/>
    </row>
    <row r="49" spans="3:4" s="10" customFormat="1" ht="10.15" customHeight="1" x14ac:dyDescent="0.25">
      <c r="D49" s="47"/>
    </row>
    <row r="50" spans="3:4" s="10" customFormat="1" x14ac:dyDescent="0.25">
      <c r="C50" s="48"/>
      <c r="D50" s="47"/>
    </row>
    <row r="51" spans="3:4" s="10" customFormat="1" x14ac:dyDescent="0.25">
      <c r="D51" s="47"/>
    </row>
    <row r="52" spans="3:4" s="10" customFormat="1" x14ac:dyDescent="0.25">
      <c r="D52" s="47"/>
    </row>
    <row r="53" spans="3:4" s="10" customFormat="1" x14ac:dyDescent="0.25">
      <c r="D53" s="47"/>
    </row>
    <row r="54" spans="3:4" s="10" customFormat="1" x14ac:dyDescent="0.25">
      <c r="D54" s="47"/>
    </row>
    <row r="55" spans="3:4" s="10" customFormat="1" x14ac:dyDescent="0.25">
      <c r="D55" s="47"/>
    </row>
    <row r="56" spans="3:4" s="10" customFormat="1" x14ac:dyDescent="0.25">
      <c r="D56" s="47"/>
    </row>
    <row r="57" spans="3:4" s="10" customFormat="1" x14ac:dyDescent="0.25">
      <c r="D57" s="47"/>
    </row>
    <row r="58" spans="3:4" s="10" customFormat="1" x14ac:dyDescent="0.25">
      <c r="D58" s="47"/>
    </row>
    <row r="59" spans="3:4" s="10" customFormat="1" x14ac:dyDescent="0.25">
      <c r="D59" s="47"/>
    </row>
    <row r="60" spans="3:4" s="10" customFormat="1" x14ac:dyDescent="0.25">
      <c r="D60" s="47"/>
    </row>
    <row r="61" spans="3:4" s="10" customFormat="1" x14ac:dyDescent="0.25">
      <c r="D61" s="47"/>
    </row>
    <row r="62" spans="3:4" s="10" customFormat="1" x14ac:dyDescent="0.25">
      <c r="D62" s="47"/>
    </row>
    <row r="63" spans="3:4" s="10" customFormat="1" x14ac:dyDescent="0.25">
      <c r="D63" s="47"/>
    </row>
    <row r="64" spans="3:4" s="10" customFormat="1" x14ac:dyDescent="0.25">
      <c r="D64" s="47"/>
    </row>
    <row r="65" s="10" customFormat="1" x14ac:dyDescent="0.25"/>
    <row r="66" s="10" customFormat="1" x14ac:dyDescent="0.25"/>
  </sheetData>
  <mergeCells count="5">
    <mergeCell ref="A1:F1"/>
    <mergeCell ref="A2:F2"/>
    <mergeCell ref="A6:B6"/>
    <mergeCell ref="D6:E6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7" sqref="D17"/>
    </sheetView>
  </sheetViews>
  <sheetFormatPr defaultColWidth="8.85546875" defaultRowHeight="13.5" x14ac:dyDescent="0.25"/>
  <cols>
    <col min="1" max="1" width="2.7109375" style="70" customWidth="1"/>
    <col min="2" max="2" width="20.140625" style="6" customWidth="1"/>
    <col min="3" max="3" width="16.85546875" style="6" customWidth="1"/>
    <col min="4" max="4" width="17.42578125" style="6" customWidth="1"/>
    <col min="5" max="5" width="15.85546875" style="6" customWidth="1"/>
    <col min="6" max="6" width="3.28515625" style="70" customWidth="1"/>
    <col min="7" max="7" width="18.7109375" style="6" customWidth="1"/>
    <col min="8" max="16384" width="8.85546875" style="6"/>
  </cols>
  <sheetData>
    <row r="1" spans="1:7" x14ac:dyDescent="0.25">
      <c r="A1" s="85" t="s">
        <v>137</v>
      </c>
      <c r="B1" s="85"/>
      <c r="C1" s="85"/>
      <c r="D1" s="85"/>
      <c r="E1" s="85"/>
      <c r="F1" s="85"/>
      <c r="G1" s="85"/>
    </row>
    <row r="2" spans="1:7" x14ac:dyDescent="0.25">
      <c r="A2" s="79" t="s">
        <v>138</v>
      </c>
      <c r="B2" s="79"/>
      <c r="C2" s="79"/>
      <c r="D2" s="79"/>
      <c r="E2" s="79"/>
      <c r="F2" s="79"/>
      <c r="G2" s="79"/>
    </row>
    <row r="3" spans="1:7" x14ac:dyDescent="0.25">
      <c r="F3" s="86" t="s">
        <v>0</v>
      </c>
      <c r="G3" s="86"/>
    </row>
    <row r="4" spans="1:7" ht="14.45" customHeight="1" x14ac:dyDescent="0.25">
      <c r="E4" s="71"/>
      <c r="F4" s="87" t="s">
        <v>105</v>
      </c>
      <c r="G4" s="87"/>
    </row>
    <row r="5" spans="1:7" ht="95.45" customHeight="1" x14ac:dyDescent="0.25">
      <c r="A5" s="88"/>
      <c r="B5" s="88"/>
      <c r="C5" s="72" t="s">
        <v>106</v>
      </c>
      <c r="D5" s="72" t="s">
        <v>107</v>
      </c>
      <c r="E5" s="72" t="s">
        <v>108</v>
      </c>
      <c r="F5" s="89" t="s">
        <v>109</v>
      </c>
      <c r="G5" s="90"/>
    </row>
    <row r="6" spans="1:7" x14ac:dyDescent="0.25">
      <c r="B6" s="73"/>
      <c r="C6" s="60"/>
      <c r="D6" s="60"/>
      <c r="E6" s="60"/>
      <c r="G6" s="73"/>
    </row>
    <row r="7" spans="1:7" x14ac:dyDescent="0.25">
      <c r="A7" s="76" t="s">
        <v>7</v>
      </c>
      <c r="B7" s="74" t="s">
        <v>110</v>
      </c>
      <c r="C7" s="75">
        <v>457657</v>
      </c>
      <c r="D7" s="75">
        <v>0</v>
      </c>
      <c r="E7" s="75">
        <v>457657</v>
      </c>
      <c r="F7" s="76" t="s">
        <v>7</v>
      </c>
      <c r="G7" s="77" t="s">
        <v>111</v>
      </c>
    </row>
    <row r="8" spans="1:7" x14ac:dyDescent="0.25">
      <c r="A8" s="76" t="s">
        <v>19</v>
      </c>
      <c r="B8" s="74" t="s">
        <v>112</v>
      </c>
      <c r="C8" s="75">
        <v>9676226</v>
      </c>
      <c r="D8" s="75">
        <v>408598</v>
      </c>
      <c r="E8" s="75">
        <f>C8+D8</f>
        <v>10084824</v>
      </c>
      <c r="F8" s="76" t="s">
        <v>19</v>
      </c>
      <c r="G8" s="77" t="s">
        <v>113</v>
      </c>
    </row>
    <row r="9" spans="1:7" ht="54" x14ac:dyDescent="0.25">
      <c r="A9" s="76" t="s">
        <v>93</v>
      </c>
      <c r="B9" s="74" t="s">
        <v>117</v>
      </c>
      <c r="C9" s="75">
        <v>1213867</v>
      </c>
      <c r="D9" s="75">
        <v>444508</v>
      </c>
      <c r="E9" s="75">
        <f>SUM(C9:D9)</f>
        <v>1658375</v>
      </c>
      <c r="F9" s="76" t="s">
        <v>93</v>
      </c>
      <c r="G9" s="77" t="s">
        <v>114</v>
      </c>
    </row>
    <row r="10" spans="1:7" ht="54" x14ac:dyDescent="0.25">
      <c r="A10" s="76" t="s">
        <v>97</v>
      </c>
      <c r="B10" s="74" t="s">
        <v>116</v>
      </c>
      <c r="C10" s="75">
        <v>304814</v>
      </c>
      <c r="D10" s="75">
        <v>56568</v>
      </c>
      <c r="E10" s="75">
        <f>SUM(C10:D10)</f>
        <v>361382</v>
      </c>
      <c r="F10" s="76" t="s">
        <v>97</v>
      </c>
      <c r="G10" s="77" t="s">
        <v>115</v>
      </c>
    </row>
  </sheetData>
  <mergeCells count="6">
    <mergeCell ref="A1:G1"/>
    <mergeCell ref="A2:G2"/>
    <mergeCell ref="F3:G3"/>
    <mergeCell ref="F4:G4"/>
    <mergeCell ref="A5:B5"/>
    <mergeCell ref="F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D26" sqref="D26"/>
    </sheetView>
  </sheetViews>
  <sheetFormatPr defaultColWidth="8.85546875" defaultRowHeight="13.5" x14ac:dyDescent="0.25"/>
  <cols>
    <col min="1" max="1" width="1.7109375" style="6" customWidth="1"/>
    <col min="2" max="2" width="24.42578125" style="6" customWidth="1"/>
    <col min="3" max="3" width="8.85546875" style="6"/>
    <col min="4" max="4" width="14.140625" style="6" customWidth="1"/>
    <col min="5" max="5" width="15.42578125" style="6" customWidth="1"/>
    <col min="6" max="6" width="14" style="6" customWidth="1"/>
    <col min="7" max="16384" width="8.85546875" style="6"/>
  </cols>
  <sheetData>
    <row r="1" spans="2:6" s="49" customFormat="1" x14ac:dyDescent="0.25">
      <c r="B1" s="49" t="s">
        <v>139</v>
      </c>
      <c r="C1" s="50"/>
    </row>
    <row r="2" spans="2:6" s="51" customFormat="1" x14ac:dyDescent="0.25">
      <c r="B2" s="51" t="s">
        <v>140</v>
      </c>
      <c r="C2" s="52"/>
    </row>
    <row r="3" spans="2:6" s="51" customFormat="1" x14ac:dyDescent="0.25"/>
    <row r="4" spans="2:6" s="51" customFormat="1" ht="94.5" x14ac:dyDescent="0.25">
      <c r="B4" s="53"/>
      <c r="C4" s="54" t="s">
        <v>118</v>
      </c>
      <c r="D4" s="55" t="s">
        <v>119</v>
      </c>
      <c r="E4" s="56" t="s">
        <v>120</v>
      </c>
      <c r="F4" s="57" t="s">
        <v>121</v>
      </c>
    </row>
    <row r="5" spans="2:6" x14ac:dyDescent="0.25">
      <c r="B5" s="58"/>
      <c r="C5" s="59"/>
      <c r="D5" s="60"/>
      <c r="E5" s="60"/>
      <c r="F5" s="60"/>
    </row>
    <row r="6" spans="2:6" x14ac:dyDescent="0.25">
      <c r="B6" s="58"/>
      <c r="C6" s="61"/>
      <c r="D6" s="62"/>
      <c r="E6" s="62"/>
      <c r="F6" s="62"/>
    </row>
    <row r="7" spans="2:6" x14ac:dyDescent="0.25">
      <c r="B7" s="58" t="s">
        <v>122</v>
      </c>
      <c r="C7" s="63">
        <v>100</v>
      </c>
      <c r="D7" s="64">
        <v>12562238</v>
      </c>
      <c r="E7" s="64"/>
      <c r="F7" s="65"/>
    </row>
    <row r="8" spans="2:6" x14ac:dyDescent="0.25">
      <c r="B8" s="66" t="s">
        <v>123</v>
      </c>
      <c r="C8" s="67"/>
      <c r="D8" s="68"/>
      <c r="E8" s="68"/>
      <c r="F8" s="69"/>
    </row>
    <row r="9" spans="2:6" x14ac:dyDescent="0.25">
      <c r="B9" s="58" t="s">
        <v>124</v>
      </c>
      <c r="C9" s="63">
        <f>D9/D7*100</f>
        <v>5.0100945388870999</v>
      </c>
      <c r="D9" s="64">
        <v>629380</v>
      </c>
      <c r="E9" s="64">
        <v>317976</v>
      </c>
      <c r="F9" s="64">
        <v>311404</v>
      </c>
    </row>
    <row r="10" spans="2:6" x14ac:dyDescent="0.25">
      <c r="B10" s="58" t="s">
        <v>125</v>
      </c>
      <c r="C10" s="63">
        <f>D10/D7*100</f>
        <v>1.5080513519963561</v>
      </c>
      <c r="D10" s="64">
        <v>189445</v>
      </c>
      <c r="E10" s="64">
        <v>75020</v>
      </c>
      <c r="F10" s="64">
        <v>114425</v>
      </c>
    </row>
    <row r="11" spans="2:6" x14ac:dyDescent="0.25">
      <c r="B11" s="58" t="s">
        <v>126</v>
      </c>
      <c r="C11" s="63">
        <f>D11/D7*100</f>
        <v>24.738426385489593</v>
      </c>
      <c r="D11" s="64">
        <v>3107700</v>
      </c>
      <c r="E11" s="64">
        <v>1579142</v>
      </c>
      <c r="F11" s="64">
        <v>1528558</v>
      </c>
    </row>
    <row r="12" spans="2:6" x14ac:dyDescent="0.25">
      <c r="B12" s="58" t="s">
        <v>127</v>
      </c>
      <c r="C12" s="63">
        <f>D12/D7*100</f>
        <v>23.999879639280834</v>
      </c>
      <c r="D12" s="64">
        <v>3014922</v>
      </c>
      <c r="E12" s="64">
        <v>1528557</v>
      </c>
      <c r="F12" s="64">
        <v>1486365</v>
      </c>
    </row>
    <row r="13" spans="2:6" x14ac:dyDescent="0.25">
      <c r="B13" s="58" t="s">
        <v>128</v>
      </c>
      <c r="C13" s="63">
        <f>D13/D7*100</f>
        <v>2.0271626759499379</v>
      </c>
      <c r="D13" s="64">
        <v>254657</v>
      </c>
      <c r="E13" s="64">
        <v>41963</v>
      </c>
      <c r="F13" s="64">
        <v>212694</v>
      </c>
    </row>
    <row r="14" spans="2:6" x14ac:dyDescent="0.25">
      <c r="B14" s="58" t="s">
        <v>129</v>
      </c>
      <c r="C14" s="63">
        <f>D14/D7*100</f>
        <v>8.7854170570562342</v>
      </c>
      <c r="D14" s="64">
        <v>1103645</v>
      </c>
      <c r="E14" s="64">
        <v>567906</v>
      </c>
      <c r="F14" s="64">
        <v>535739</v>
      </c>
    </row>
    <row r="15" spans="2:6" x14ac:dyDescent="0.25">
      <c r="B15" s="58" t="s">
        <v>130</v>
      </c>
      <c r="C15" s="63">
        <f>D15/D7*100</f>
        <v>10.174866930558075</v>
      </c>
      <c r="D15" s="64">
        <v>1278191</v>
      </c>
      <c r="E15" s="64">
        <v>566211</v>
      </c>
      <c r="F15" s="64">
        <v>711980</v>
      </c>
    </row>
    <row r="16" spans="2:6" x14ac:dyDescent="0.25">
      <c r="B16" s="58" t="s">
        <v>131</v>
      </c>
      <c r="C16" s="63">
        <f>D16/D7*100</f>
        <v>8.4068857794287926</v>
      </c>
      <c r="D16" s="64">
        <f>E16+F16</f>
        <v>1056093</v>
      </c>
      <c r="E16" s="64">
        <v>268077</v>
      </c>
      <c r="F16" s="64">
        <v>788016</v>
      </c>
    </row>
    <row r="17" spans="2:6" x14ac:dyDescent="0.25">
      <c r="B17" s="58" t="s">
        <v>132</v>
      </c>
      <c r="C17" s="63">
        <f>D17/D7*100</f>
        <v>14.292763757540655</v>
      </c>
      <c r="D17" s="64">
        <v>1795491</v>
      </c>
      <c r="E17" s="64">
        <v>1138669</v>
      </c>
      <c r="F17" s="64">
        <v>656822</v>
      </c>
    </row>
    <row r="18" spans="2:6" x14ac:dyDescent="0.25">
      <c r="B18" s="58" t="s">
        <v>133</v>
      </c>
      <c r="C18" s="63">
        <f>D18/D7*100</f>
        <v>1.0564518838124226</v>
      </c>
      <c r="D18" s="64">
        <v>132714</v>
      </c>
      <c r="E18" s="64">
        <v>33506</v>
      </c>
      <c r="F18" s="64">
        <v>99208</v>
      </c>
    </row>
    <row r="20" spans="2:6" ht="13.15" customHeight="1" x14ac:dyDescent="0.25"/>
    <row r="21" spans="2:6" ht="13.1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Tabela 1</vt:lpstr>
      <vt:lpstr>Tabela 2</vt:lpstr>
      <vt:lpstr>Tabela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2022-07-29T07:33:39Z</dcterms:modified>
</cp:coreProperties>
</file>