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-2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F6" i="9"/>
  <c r="I6" i="9" s="1"/>
  <c r="E6" i="9"/>
  <c r="D6" i="9"/>
  <c r="C6" i="9"/>
  <c r="K10" i="8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H7" i="8" s="1"/>
  <c r="E7" i="8"/>
  <c r="D7" i="8"/>
  <c r="C7" i="8"/>
  <c r="C6" i="8" s="1"/>
  <c r="C11" i="8" s="1"/>
  <c r="B7" i="8"/>
  <c r="B6" i="8" s="1"/>
  <c r="B11" i="8" s="1"/>
  <c r="E6" i="8"/>
  <c r="E11" i="8" s="1"/>
  <c r="D6" i="8"/>
  <c r="D11" i="8" s="1"/>
  <c r="G6" i="9" l="1"/>
  <c r="H6" i="9"/>
  <c r="J7" i="8"/>
  <c r="K7" i="8"/>
  <c r="F6" i="8"/>
  <c r="G6" i="8"/>
  <c r="G11" i="8" l="1"/>
  <c r="K6" i="8"/>
  <c r="I6" i="8"/>
  <c r="F11" i="8"/>
  <c r="J6" i="8"/>
  <c r="H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<sst xmlns="http://schemas.openxmlformats.org/spreadsheetml/2006/main" count="121" uniqueCount="89">
  <si>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</si>
  <si>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</si>
  <si>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</si>
  <si>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</si>
  <si>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</si>
  <si>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</si>
  <si>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</si>
  <si>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</si>
  <si>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</si>
  <si>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</si>
  <si>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</si>
  <si>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</si>
  <si>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</si>
  <si>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</si>
  <si>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</si>
  <si>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</si>
  <si>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</si>
  <si>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</si>
  <si>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</si>
  <si>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</si>
  <si>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</si>
  <si>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</si>
  <si>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</si>
  <si>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</si>
  <si>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</si>
  <si>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</si>
  <si>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</si>
  <si>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</si>
  <si>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</si>
  <si>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</si>
  <si>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</si>
  <si>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</si>
  <si>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</si>
  <si>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</si>
  <si>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</si>
  <si>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</si>
  <si>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</si>
  <si>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</si>
  <si>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</si>
  <si>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</si>
  <si>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</si>
  <si>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</si>
  <si>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</si>
  <si>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</si>
  <si>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</si>
  <si>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</si>
  <si>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</si>
  <si>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</si>
  <si>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</si>
  <si>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</si>
  <si>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</si>
  <si>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</si>
  <si>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</si>
  <si>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</si>
  <si>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</si>
  <si>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</si>
  <si>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</si>
  <si>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</si>
  <si>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</si>
  <si>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</si>
  <si>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</si>
  <si>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</si>
  <si>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</si>
  <si>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UKUPNO ZAPOSLENI PO PODRUČJIMA KD BiH 2010</t>
  </si>
  <si>
    <t>TOTAL PERSONS IN EMPLOYMENT BY KD BiH 2010</t>
  </si>
  <si>
    <r>
      <t>0</t>
    </r>
    <r>
      <rPr>
        <sz val="9"/>
        <rFont val="Arial Narrow"/>
        <family val="2"/>
        <charset val="238"/>
      </rPr>
      <t xml:space="preserve"> 2020</t>
    </r>
  </si>
  <si>
    <t>AKTIVNO STANOVNIŠTVO (ZAPOSLENI + NEZAPOSLENI) U FEDERACIJI BiH PO SPOLU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</si>
  <si>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</si>
  <si>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</si>
  <si>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
(Zaposleni + Nezaposleni)</t>
  </si>
  <si>
    <t xml:space="preserve"> Active population
(Employment + Unemployment)</t>
  </si>
  <si>
    <t xml:space="preserve">  Ukupno zaposleni</t>
  </si>
  <si>
    <t xml:space="preserve">  Total persons in 
   employment</t>
  </si>
  <si>
    <t xml:space="preserve">   Zaposleni u 
   pravnim osobama</t>
  </si>
  <si>
    <t xml:space="preserve">    Persons employed in legal entities </t>
  </si>
  <si>
    <t xml:space="preserve">   Zaposleni u obrtu i 
   srodnim djelatnostima </t>
  </si>
  <si>
    <t xml:space="preserve">    Persons employed in trades 
    and related activities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</si>
  <si>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</si>
  <si>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</si>
  <si>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</si>
  <si>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</si>
  <si>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LABOUR FORCE (EMPLOYMENT + UNEMPLOYMENT) IN FEDERATION OF BiH BY SEX</t>
  </si>
  <si>
    <t>IX 2021</t>
  </si>
  <si>
    <t>X 2021</t>
  </si>
  <si>
    <r>
      <rPr>
        <u/>
        <sz val="9"/>
        <rFont val="Arial Narrow"/>
        <family val="2"/>
      </rPr>
      <t>X 2021</t>
    </r>
    <r>
      <rPr>
        <sz val="9"/>
        <rFont val="Arial Narrow"/>
        <family val="2"/>
        <charset val="238"/>
      </rPr>
      <t xml:space="preserve">
IX 2021</t>
    </r>
  </si>
  <si>
    <r>
      <t xml:space="preserve">X 2021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2020</t>
    </r>
  </si>
  <si>
    <t>X 2020</t>
  </si>
  <si>
    <r>
      <t xml:space="preserve">X 2021
</t>
    </r>
    <r>
      <rPr>
        <sz val="9"/>
        <rFont val="Arial Narrow"/>
        <family val="2"/>
      </rPr>
      <t>IX 2021</t>
    </r>
  </si>
  <si>
    <r>
      <t xml:space="preserve">X 2021
</t>
    </r>
    <r>
      <rPr>
        <sz val="9"/>
        <rFont val="Arial Narrow"/>
        <family val="2"/>
      </rPr>
      <t>X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</si>
</sst>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6" fillId="0" borderId="0"/>
  </cellStyleXfs>
  <cellXfs count="130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8" fillId="0" borderId="0" xfId="42" applyNumberFormat="1" applyFont="1" applyFill="1" applyBorder="1" applyAlignment="1">
      <alignment horizontal="right" vertical="top" wrapText="1" indent="1"/>
    </xf>
    <xf numFmtId="164" fontId="39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0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7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164" fontId="39" fillId="0" borderId="20" xfId="0" applyNumberFormat="1" applyFont="1" applyFill="1" applyBorder="1" applyAlignment="1">
      <alignment horizontal="right" vertical="top" indent="1"/>
    </xf>
    <xf numFmtId="2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21" fillId="0" borderId="19" xfId="0" applyFont="1" applyBorder="1" applyAlignment="1">
      <alignment horizontal="center" wrapText="1"/>
    </xf>
    <xf numFmtId="2" fontId="23" fillId="0" borderId="0" xfId="0" applyNumberFormat="1" applyFont="1" applyBorder="1" applyAlignment="1">
      <alignment horizontal="left" wrapText="1"/>
    </xf>
    <xf numFmtId="0" fontId="31" fillId="0" borderId="0" xfId="0" applyFont="1"/>
    <xf numFmtId="0" fontId="21" fillId="0" borderId="0" xfId="0" applyFont="1"/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9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Q9" sqref="Q9"/>
    </sheetView>
  </sheetViews>
  <sheetFormatPr defaultColWidth="9.1796875" defaultRowHeight="11.5" x14ac:dyDescent="0.25"/>
  <cols>
    <col min="1" max="1" width="20.81640625" style="58" customWidth="1"/>
    <col min="2" max="11" width="7.54296875" style="58" customWidth="1"/>
    <col min="12" max="12" width="20.453125" style="58" customWidth="1"/>
    <col min="13" max="16384" width="9.1796875" style="58"/>
  </cols>
  <sheetData>
    <row r="1" spans="1:25" s="55" customFormat="1" ht="13" x14ac:dyDescent="0.3">
      <c r="A1" s="52" t="s">
        <v>66</v>
      </c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</row>
    <row r="2" spans="1:25" s="55" customFormat="1" ht="13" x14ac:dyDescent="0.3">
      <c r="A2" s="54" t="s">
        <v>81</v>
      </c>
      <c r="B2" s="54"/>
      <c r="C2" s="54"/>
      <c r="D2" s="53"/>
      <c r="E2" s="53"/>
      <c r="F2" s="53"/>
      <c r="G2" s="53"/>
      <c r="H2" s="53"/>
      <c r="I2" s="53"/>
      <c r="J2" s="53"/>
      <c r="K2" s="53"/>
      <c r="L2" s="53"/>
      <c r="N2" s="56"/>
      <c r="O2" s="56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8.5" customHeight="1" x14ac:dyDescent="0.25">
      <c r="A3" s="112"/>
      <c r="B3" s="115" t="s">
        <v>65</v>
      </c>
      <c r="C3" s="115"/>
      <c r="D3" s="116" t="s">
        <v>82</v>
      </c>
      <c r="E3" s="116"/>
      <c r="F3" s="116" t="s">
        <v>83</v>
      </c>
      <c r="G3" s="116"/>
      <c r="H3" s="117" t="s">
        <v>60</v>
      </c>
      <c r="I3" s="118"/>
      <c r="J3" s="118"/>
      <c r="K3" s="118"/>
      <c r="L3" s="106"/>
      <c r="N3" s="59"/>
      <c r="O3" s="60"/>
      <c r="P3" s="60"/>
      <c r="Q3" s="60"/>
      <c r="R3" s="60"/>
      <c r="S3" s="61"/>
      <c r="T3" s="61"/>
      <c r="U3" s="61"/>
      <c r="V3" s="61"/>
      <c r="W3" s="62"/>
      <c r="X3" s="62"/>
      <c r="Y3" s="63"/>
    </row>
    <row r="4" spans="1:25" ht="26.25" customHeight="1" x14ac:dyDescent="0.25">
      <c r="A4" s="113"/>
      <c r="B4" s="115"/>
      <c r="C4" s="115"/>
      <c r="D4" s="116"/>
      <c r="E4" s="116"/>
      <c r="F4" s="116"/>
      <c r="G4" s="116"/>
      <c r="H4" s="109" t="s">
        <v>84</v>
      </c>
      <c r="I4" s="110"/>
      <c r="J4" s="111" t="s">
        <v>85</v>
      </c>
      <c r="K4" s="111"/>
      <c r="L4" s="107"/>
      <c r="N4" s="59"/>
      <c r="O4" s="60"/>
      <c r="P4" s="60"/>
      <c r="Q4" s="60"/>
      <c r="R4" s="60"/>
      <c r="S4" s="60"/>
      <c r="T4" s="60"/>
      <c r="U4" s="64"/>
      <c r="V4" s="64"/>
      <c r="W4" s="62"/>
      <c r="X4" s="62"/>
      <c r="Y4" s="63"/>
    </row>
    <row r="5" spans="1:25" ht="23" x14ac:dyDescent="0.25">
      <c r="A5" s="114"/>
      <c r="B5" s="81" t="s">
        <v>67</v>
      </c>
      <c r="C5" s="104" t="s">
        <v>68</v>
      </c>
      <c r="D5" s="81" t="s">
        <v>67</v>
      </c>
      <c r="E5" s="104" t="s">
        <v>68</v>
      </c>
      <c r="F5" s="81" t="s">
        <v>67</v>
      </c>
      <c r="G5" s="104" t="s">
        <v>68</v>
      </c>
      <c r="H5" s="81" t="s">
        <v>67</v>
      </c>
      <c r="I5" s="104" t="s">
        <v>68</v>
      </c>
      <c r="J5" s="81" t="s">
        <v>67</v>
      </c>
      <c r="K5" s="104" t="s">
        <v>68</v>
      </c>
      <c r="L5" s="108"/>
      <c r="N5" s="65"/>
      <c r="O5" s="66"/>
      <c r="P5" s="65"/>
      <c r="Q5" s="67"/>
      <c r="R5" s="65"/>
      <c r="S5" s="67"/>
      <c r="T5" s="65"/>
      <c r="U5" s="67"/>
      <c r="V5" s="65"/>
      <c r="W5" s="62"/>
      <c r="X5" s="62"/>
      <c r="Y5" s="63"/>
    </row>
    <row r="6" spans="1:25" ht="23" x14ac:dyDescent="0.25">
      <c r="A6" s="82" t="s">
        <v>69</v>
      </c>
      <c r="B6" s="83">
        <f t="shared" ref="B6:G6" si="0">B7+B10</f>
        <v>841743</v>
      </c>
      <c r="C6" s="83">
        <f t="shared" si="0"/>
        <v>405645</v>
      </c>
      <c r="D6" s="83">
        <f t="shared" si="0"/>
        <v>836419</v>
      </c>
      <c r="E6" s="84">
        <f t="shared" si="0"/>
        <v>404421</v>
      </c>
      <c r="F6" s="84">
        <f t="shared" si="0"/>
        <v>835581</v>
      </c>
      <c r="G6" s="85">
        <f t="shared" si="0"/>
        <v>404591</v>
      </c>
      <c r="H6" s="86">
        <f t="shared" ref="H6:I10" si="1">F6/D6*100</f>
        <v>99.89981097990362</v>
      </c>
      <c r="I6" s="86">
        <f t="shared" si="1"/>
        <v>100.04203540370059</v>
      </c>
      <c r="J6" s="86">
        <f>F6/B6*100</f>
        <v>99.26794758019966</v>
      </c>
      <c r="K6" s="87">
        <f>G6/C6*100</f>
        <v>99.740166894698561</v>
      </c>
      <c r="L6" s="88" t="s">
        <v>70</v>
      </c>
      <c r="N6" s="65"/>
      <c r="O6" s="68"/>
      <c r="P6" s="68"/>
      <c r="Q6" s="68"/>
      <c r="R6" s="68"/>
      <c r="S6" s="69"/>
      <c r="T6" s="69"/>
      <c r="U6" s="69"/>
      <c r="V6" s="69"/>
      <c r="W6" s="70"/>
      <c r="X6" s="70"/>
      <c r="Y6" s="63"/>
    </row>
    <row r="7" spans="1:25" ht="23" x14ac:dyDescent="0.25">
      <c r="A7" s="89" t="s">
        <v>71</v>
      </c>
      <c r="B7" s="90">
        <f>SUM(B8:B9)</f>
        <v>520162</v>
      </c>
      <c r="C7" s="90">
        <f t="shared" ref="C7:G7" si="2">SUM(C8:C9)</f>
        <v>218280</v>
      </c>
      <c r="D7" s="90">
        <f t="shared" si="2"/>
        <v>531024</v>
      </c>
      <c r="E7" s="90">
        <f t="shared" si="2"/>
        <v>225722</v>
      </c>
      <c r="F7" s="90">
        <f t="shared" si="2"/>
        <v>530989</v>
      </c>
      <c r="G7" s="91">
        <f t="shared" si="2"/>
        <v>226208</v>
      </c>
      <c r="H7" s="86">
        <f t="shared" si="1"/>
        <v>99.993408960800267</v>
      </c>
      <c r="I7" s="86">
        <f t="shared" si="1"/>
        <v>100.21530909703087</v>
      </c>
      <c r="J7" s="86">
        <f t="shared" ref="J7:K10" si="3">F7/B7*100</f>
        <v>102.08146692761102</v>
      </c>
      <c r="K7" s="87">
        <f t="shared" si="3"/>
        <v>103.63203225215321</v>
      </c>
      <c r="L7" s="92" t="s">
        <v>72</v>
      </c>
      <c r="N7" s="71"/>
      <c r="O7" s="72"/>
      <c r="P7" s="72"/>
      <c r="Q7" s="72"/>
      <c r="R7" s="72"/>
      <c r="S7" s="69"/>
      <c r="T7" s="69"/>
      <c r="U7" s="69"/>
      <c r="V7" s="69"/>
      <c r="W7" s="73"/>
      <c r="X7" s="73"/>
      <c r="Y7" s="63"/>
    </row>
    <row r="8" spans="1:25" ht="24.75" customHeight="1" x14ac:dyDescent="0.25">
      <c r="A8" s="93" t="s">
        <v>73</v>
      </c>
      <c r="B8" s="34">
        <v>462410</v>
      </c>
      <c r="C8" s="34">
        <v>194181</v>
      </c>
      <c r="D8" s="94">
        <v>472377</v>
      </c>
      <c r="E8" s="94">
        <v>200975</v>
      </c>
      <c r="F8" s="94">
        <v>472778</v>
      </c>
      <c r="G8" s="95">
        <v>201587</v>
      </c>
      <c r="H8" s="86">
        <f t="shared" si="1"/>
        <v>100.0848898231709</v>
      </c>
      <c r="I8" s="86">
        <f t="shared" si="1"/>
        <v>100.30451548700088</v>
      </c>
      <c r="J8" s="86">
        <f t="shared" si="3"/>
        <v>102.24216604312191</v>
      </c>
      <c r="K8" s="87">
        <f t="shared" si="3"/>
        <v>103.8139673809487</v>
      </c>
      <c r="L8" s="96" t="s">
        <v>74</v>
      </c>
      <c r="N8" s="74"/>
      <c r="O8" s="74"/>
      <c r="P8" s="74"/>
      <c r="Q8" s="74"/>
      <c r="R8" s="74"/>
      <c r="S8" s="69"/>
      <c r="T8" s="69"/>
      <c r="U8" s="69"/>
      <c r="V8" s="69"/>
      <c r="W8" s="73"/>
      <c r="X8" s="73"/>
      <c r="Y8" s="63"/>
    </row>
    <row r="9" spans="1:25" ht="32.15" customHeight="1" x14ac:dyDescent="0.25">
      <c r="A9" s="93" t="s">
        <v>75</v>
      </c>
      <c r="B9" s="34">
        <v>57752</v>
      </c>
      <c r="C9" s="34">
        <v>24099</v>
      </c>
      <c r="D9" s="94">
        <v>58647</v>
      </c>
      <c r="E9" s="94">
        <v>24747</v>
      </c>
      <c r="F9" s="94">
        <v>58211</v>
      </c>
      <c r="G9" s="95">
        <v>24621</v>
      </c>
      <c r="H9" s="86">
        <f t="shared" si="1"/>
        <v>99.256568963459344</v>
      </c>
      <c r="I9" s="86">
        <f t="shared" si="1"/>
        <v>99.490847375439444</v>
      </c>
      <c r="J9" s="86">
        <f t="shared" si="3"/>
        <v>100.79477767003739</v>
      </c>
      <c r="K9" s="87">
        <f t="shared" si="3"/>
        <v>102.16606498194946</v>
      </c>
      <c r="L9" s="96" t="s">
        <v>76</v>
      </c>
      <c r="N9" s="75"/>
      <c r="O9" s="76"/>
      <c r="P9" s="76"/>
      <c r="Q9" s="76"/>
      <c r="R9" s="76"/>
      <c r="S9" s="56"/>
      <c r="T9" s="56"/>
      <c r="U9" s="56"/>
      <c r="V9" s="56"/>
      <c r="W9" s="77"/>
      <c r="X9" s="63"/>
      <c r="Y9" s="63"/>
    </row>
    <row r="10" spans="1:25" ht="19.5" customHeight="1" x14ac:dyDescent="0.25">
      <c r="A10" s="89" t="s">
        <v>77</v>
      </c>
      <c r="B10" s="34">
        <v>321581</v>
      </c>
      <c r="C10" s="34">
        <v>187365</v>
      </c>
      <c r="D10" s="94">
        <v>305395</v>
      </c>
      <c r="E10" s="94">
        <v>178699</v>
      </c>
      <c r="F10" s="94">
        <v>304592</v>
      </c>
      <c r="G10" s="95">
        <v>178383</v>
      </c>
      <c r="H10" s="86">
        <f t="shared" si="1"/>
        <v>99.737061837947579</v>
      </c>
      <c r="I10" s="86">
        <f t="shared" si="1"/>
        <v>99.823166329973873</v>
      </c>
      <c r="J10" s="86">
        <f t="shared" si="3"/>
        <v>94.717038631013651</v>
      </c>
      <c r="K10" s="87">
        <f t="shared" si="3"/>
        <v>95.206148426867344</v>
      </c>
      <c r="L10" s="97" t="s">
        <v>78</v>
      </c>
      <c r="N10" s="74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</row>
    <row r="11" spans="1:25" ht="29.5" customHeight="1" x14ac:dyDescent="0.25">
      <c r="A11" s="98" t="s">
        <v>79</v>
      </c>
      <c r="B11" s="86">
        <f t="shared" ref="B11:G11" si="4">B10/B6*100</f>
        <v>38.204178710128858</v>
      </c>
      <c r="C11" s="86">
        <f t="shared" si="4"/>
        <v>46.189402063380541</v>
      </c>
      <c r="D11" s="86">
        <f t="shared" si="4"/>
        <v>36.512202616152912</v>
      </c>
      <c r="E11" s="86">
        <f t="shared" si="4"/>
        <v>44.186380034666847</v>
      </c>
      <c r="F11" s="86">
        <f t="shared" si="4"/>
        <v>36.452719724359454</v>
      </c>
      <c r="G11" s="87">
        <f t="shared" si="4"/>
        <v>44.089710349464028</v>
      </c>
      <c r="H11" s="99"/>
      <c r="I11" s="99"/>
      <c r="J11" s="99"/>
      <c r="K11" s="99"/>
      <c r="L11" s="100" t="s">
        <v>80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5" ht="21" customHeight="1" x14ac:dyDescent="0.25">
      <c r="A12" s="101"/>
      <c r="B12" s="101"/>
      <c r="C12" s="101"/>
      <c r="D12" s="102"/>
      <c r="E12" s="102"/>
      <c r="H12" s="102"/>
      <c r="I12" s="102"/>
      <c r="J12" s="102"/>
      <c r="K12" s="102"/>
      <c r="L12" s="10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5" ht="18.75" customHeight="1" x14ac:dyDescent="0.25">
      <c r="A13" s="78"/>
      <c r="B13" s="78"/>
      <c r="C13" s="78"/>
      <c r="L13" s="7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activeCell="O3" sqref="O3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42"/>
    </row>
    <row r="2" spans="1:13" s="1" customFormat="1" ht="13.5" customHeight="1" x14ac:dyDescent="0.35">
      <c r="A2" s="120" t="s">
        <v>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42" customHeight="1" x14ac:dyDescent="0.25">
      <c r="A3" s="121" t="s">
        <v>61</v>
      </c>
      <c r="B3" s="122"/>
      <c r="C3" s="124" t="s">
        <v>59</v>
      </c>
      <c r="D3" s="125"/>
      <c r="E3" s="125"/>
      <c r="F3" s="126"/>
      <c r="G3" s="127" t="s">
        <v>60</v>
      </c>
      <c r="H3" s="127"/>
      <c r="I3" s="127"/>
      <c r="J3" s="128" t="s">
        <v>62</v>
      </c>
      <c r="K3" s="128"/>
    </row>
    <row r="4" spans="1:13" ht="27" customHeight="1" x14ac:dyDescent="0.25">
      <c r="A4" s="123"/>
      <c r="B4" s="123"/>
      <c r="C4" s="6" t="s">
        <v>65</v>
      </c>
      <c r="D4" s="7" t="s">
        <v>86</v>
      </c>
      <c r="E4" s="8" t="s">
        <v>82</v>
      </c>
      <c r="F4" s="8" t="s">
        <v>83</v>
      </c>
      <c r="G4" s="105" t="s">
        <v>87</v>
      </c>
      <c r="H4" s="105" t="s">
        <v>88</v>
      </c>
      <c r="I4" s="105" t="s">
        <v>85</v>
      </c>
      <c r="J4" s="129"/>
      <c r="K4" s="129"/>
    </row>
    <row r="5" spans="1:13" ht="6" customHeight="1" x14ac:dyDescent="0.25">
      <c r="A5" s="9"/>
      <c r="B5" s="10"/>
      <c r="C5" s="43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4" t="s">
        <v>0</v>
      </c>
      <c r="C6" s="45">
        <f>SUM(C8:C26)</f>
        <v>520162</v>
      </c>
      <c r="D6" s="31">
        <f>SUM(D8:D26)</f>
        <v>520572</v>
      </c>
      <c r="E6" s="31">
        <f t="shared" ref="E6:F6" si="0">SUM(E8:E26)</f>
        <v>531024</v>
      </c>
      <c r="F6" s="31">
        <f t="shared" si="0"/>
        <v>530989</v>
      </c>
      <c r="G6" s="32">
        <f>F6/E6*100</f>
        <v>99.993408960800267</v>
      </c>
      <c r="H6" s="33">
        <f>F6/D6*100</f>
        <v>102.00106805590774</v>
      </c>
      <c r="I6" s="51">
        <f>F6/C6*100</f>
        <v>102.08146692761102</v>
      </c>
      <c r="J6" s="16" t="s">
        <v>1</v>
      </c>
      <c r="K6" s="4"/>
    </row>
    <row r="7" spans="1:13" ht="5.25" customHeight="1" x14ac:dyDescent="0.25">
      <c r="A7" s="15"/>
      <c r="B7" s="47"/>
      <c r="C7" s="37"/>
      <c r="D7" s="34"/>
      <c r="E7" s="34"/>
      <c r="F7" s="35"/>
      <c r="G7" s="32"/>
      <c r="H7" s="36"/>
      <c r="I7" s="51"/>
      <c r="J7" s="18"/>
      <c r="K7" s="4"/>
    </row>
    <row r="8" spans="1:13" x14ac:dyDescent="0.25">
      <c r="A8" s="15" t="s">
        <v>2</v>
      </c>
      <c r="B8" s="48" t="s">
        <v>3</v>
      </c>
      <c r="C8" s="37">
        <v>10743</v>
      </c>
      <c r="D8" s="37">
        <v>10879</v>
      </c>
      <c r="E8" s="37">
        <v>11189</v>
      </c>
      <c r="F8" s="37">
        <v>10993</v>
      </c>
      <c r="G8" s="38">
        <f t="shared" ref="G8:G26" si="1">F8/E8*100</f>
        <v>98.248279560282427</v>
      </c>
      <c r="H8" s="36">
        <f t="shared" ref="H8:H26" si="2">F8/D8*100</f>
        <v>101.0478904311058</v>
      </c>
      <c r="I8" s="46">
        <f t="shared" ref="I8:I26" si="3">F8/C8*100</f>
        <v>102.32709671413944</v>
      </c>
      <c r="J8" s="19" t="s">
        <v>4</v>
      </c>
      <c r="K8" s="9" t="s">
        <v>2</v>
      </c>
    </row>
    <row r="9" spans="1:13" x14ac:dyDescent="0.25">
      <c r="A9" s="15" t="s">
        <v>5</v>
      </c>
      <c r="B9" s="48" t="s">
        <v>6</v>
      </c>
      <c r="C9" s="37">
        <v>12671</v>
      </c>
      <c r="D9" s="39">
        <v>12139</v>
      </c>
      <c r="E9" s="37">
        <v>12101</v>
      </c>
      <c r="F9" s="37">
        <v>11930</v>
      </c>
      <c r="G9" s="38">
        <f t="shared" si="1"/>
        <v>98.586893645153296</v>
      </c>
      <c r="H9" s="36">
        <f t="shared" si="2"/>
        <v>98.278276629046886</v>
      </c>
      <c r="I9" s="46">
        <f t="shared" si="3"/>
        <v>94.152000631362952</v>
      </c>
      <c r="J9" s="20" t="s">
        <v>7</v>
      </c>
      <c r="K9" s="9" t="s">
        <v>5</v>
      </c>
    </row>
    <row r="10" spans="1:13" x14ac:dyDescent="0.25">
      <c r="A10" s="15" t="s">
        <v>8</v>
      </c>
      <c r="B10" s="48" t="s">
        <v>9</v>
      </c>
      <c r="C10" s="37">
        <v>101729</v>
      </c>
      <c r="D10" s="39">
        <v>101265</v>
      </c>
      <c r="E10" s="37">
        <v>104517</v>
      </c>
      <c r="F10" s="37">
        <v>104985</v>
      </c>
      <c r="G10" s="38">
        <f t="shared" si="1"/>
        <v>100.44777404632738</v>
      </c>
      <c r="H10" s="36">
        <f t="shared" si="2"/>
        <v>103.67352984743002</v>
      </c>
      <c r="I10" s="46">
        <f t="shared" si="3"/>
        <v>103.20066057859607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48" t="s">
        <v>56</v>
      </c>
      <c r="C11" s="37">
        <v>8645</v>
      </c>
      <c r="D11" s="39">
        <v>8615</v>
      </c>
      <c r="E11" s="37">
        <v>8573</v>
      </c>
      <c r="F11" s="37">
        <v>8528</v>
      </c>
      <c r="G11" s="40">
        <f t="shared" si="1"/>
        <v>99.475096232357402</v>
      </c>
      <c r="H11" s="41">
        <f t="shared" si="2"/>
        <v>98.990133488102146</v>
      </c>
      <c r="I11" s="80">
        <f t="shared" si="3"/>
        <v>98.646616541353382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48" t="s">
        <v>57</v>
      </c>
      <c r="C12" s="37">
        <v>8527</v>
      </c>
      <c r="D12" s="39">
        <v>8508</v>
      </c>
      <c r="E12" s="37">
        <v>8505</v>
      </c>
      <c r="F12" s="37">
        <v>8474</v>
      </c>
      <c r="G12" s="40">
        <f t="shared" si="1"/>
        <v>99.635508524397409</v>
      </c>
      <c r="H12" s="41">
        <f t="shared" si="2"/>
        <v>99.600376116596152</v>
      </c>
      <c r="I12" s="80">
        <f t="shared" si="3"/>
        <v>99.378444939603611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48" t="s">
        <v>16</v>
      </c>
      <c r="C13" s="37">
        <v>26363</v>
      </c>
      <c r="D13" s="39">
        <v>26866</v>
      </c>
      <c r="E13" s="37">
        <v>26784</v>
      </c>
      <c r="F13" s="37">
        <v>26575</v>
      </c>
      <c r="G13" s="38">
        <f t="shared" si="1"/>
        <v>99.219683393070497</v>
      </c>
      <c r="H13" s="36">
        <f t="shared" si="2"/>
        <v>98.916846571875226</v>
      </c>
      <c r="I13" s="46">
        <f t="shared" si="3"/>
        <v>100.80415734172894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48" t="s">
        <v>19</v>
      </c>
      <c r="C14" s="37">
        <v>95570</v>
      </c>
      <c r="D14" s="39">
        <v>94837</v>
      </c>
      <c r="E14" s="37">
        <v>96424</v>
      </c>
      <c r="F14" s="37">
        <v>96083</v>
      </c>
      <c r="G14" s="40">
        <f t="shared" si="1"/>
        <v>99.646353604911639</v>
      </c>
      <c r="H14" s="41">
        <f t="shared" si="2"/>
        <v>101.31383320855785</v>
      </c>
      <c r="I14" s="80">
        <f t="shared" si="3"/>
        <v>100.53677932405567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48" t="s">
        <v>22</v>
      </c>
      <c r="C15" s="37">
        <v>24419</v>
      </c>
      <c r="D15" s="39">
        <v>24341</v>
      </c>
      <c r="E15" s="37">
        <v>24712</v>
      </c>
      <c r="F15" s="37">
        <v>24590</v>
      </c>
      <c r="G15" s="38">
        <f t="shared" si="1"/>
        <v>99.506312722563933</v>
      </c>
      <c r="H15" s="36">
        <f t="shared" si="2"/>
        <v>101.02296536707614</v>
      </c>
      <c r="I15" s="46">
        <f t="shared" si="3"/>
        <v>100.70027437651009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48" t="s">
        <v>58</v>
      </c>
      <c r="C16" s="37">
        <v>24473</v>
      </c>
      <c r="D16" s="39">
        <v>24325</v>
      </c>
      <c r="E16" s="37">
        <v>25603</v>
      </c>
      <c r="F16" s="37">
        <v>25303</v>
      </c>
      <c r="G16" s="40">
        <f t="shared" si="1"/>
        <v>98.8282623130102</v>
      </c>
      <c r="H16" s="41">
        <f t="shared" si="2"/>
        <v>104.02055498458375</v>
      </c>
      <c r="I16" s="80">
        <f t="shared" si="3"/>
        <v>103.39149266538634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48" t="s">
        <v>27</v>
      </c>
      <c r="C17" s="37">
        <v>16224</v>
      </c>
      <c r="D17" s="39">
        <v>16541</v>
      </c>
      <c r="E17" s="37">
        <v>18033</v>
      </c>
      <c r="F17" s="37">
        <v>18247</v>
      </c>
      <c r="G17" s="38">
        <f t="shared" si="1"/>
        <v>101.18671324793434</v>
      </c>
      <c r="H17" s="36">
        <f t="shared" si="2"/>
        <v>110.31376579408743</v>
      </c>
      <c r="I17" s="46">
        <f t="shared" si="3"/>
        <v>112.46918145956609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48" t="s">
        <v>30</v>
      </c>
      <c r="C18" s="37">
        <v>12070</v>
      </c>
      <c r="D18" s="39">
        <v>12079</v>
      </c>
      <c r="E18" s="37">
        <v>12025</v>
      </c>
      <c r="F18" s="37">
        <v>12016</v>
      </c>
      <c r="G18" s="40">
        <f t="shared" si="1"/>
        <v>99.925155925155934</v>
      </c>
      <c r="H18" s="41">
        <f t="shared" si="2"/>
        <v>99.478433645169304</v>
      </c>
      <c r="I18" s="80">
        <f t="shared" si="3"/>
        <v>99.552609776304891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48" t="s">
        <v>33</v>
      </c>
      <c r="C19" s="37">
        <v>3073</v>
      </c>
      <c r="D19" s="39">
        <v>2981</v>
      </c>
      <c r="E19" s="37">
        <v>2788</v>
      </c>
      <c r="F19" s="37">
        <v>2788</v>
      </c>
      <c r="G19" s="38">
        <f t="shared" si="1"/>
        <v>100</v>
      </c>
      <c r="H19" s="36">
        <f t="shared" si="2"/>
        <v>93.525662529352573</v>
      </c>
      <c r="I19" s="46">
        <f t="shared" si="3"/>
        <v>90.725675235925806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48" t="s">
        <v>36</v>
      </c>
      <c r="C20" s="37">
        <v>16594</v>
      </c>
      <c r="D20" s="39">
        <v>16584</v>
      </c>
      <c r="E20" s="37">
        <v>17643</v>
      </c>
      <c r="F20" s="37">
        <v>17823</v>
      </c>
      <c r="G20" s="40">
        <f t="shared" si="1"/>
        <v>101.02023465397041</v>
      </c>
      <c r="H20" s="41">
        <f t="shared" si="2"/>
        <v>107.4710564399421</v>
      </c>
      <c r="I20" s="46">
        <f t="shared" si="3"/>
        <v>107.40629143063758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48" t="s">
        <v>39</v>
      </c>
      <c r="C21" s="37">
        <v>12464</v>
      </c>
      <c r="D21" s="39">
        <v>12693</v>
      </c>
      <c r="E21" s="37">
        <v>13495</v>
      </c>
      <c r="F21" s="37">
        <v>13576</v>
      </c>
      <c r="G21" s="40">
        <f t="shared" si="1"/>
        <v>100.60022230455725</v>
      </c>
      <c r="H21" s="41">
        <f t="shared" si="2"/>
        <v>106.95659024659261</v>
      </c>
      <c r="I21" s="80">
        <f t="shared" si="3"/>
        <v>108.92169448010269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48" t="s">
        <v>42</v>
      </c>
      <c r="C22" s="37">
        <v>48228</v>
      </c>
      <c r="D22" s="39">
        <v>48209</v>
      </c>
      <c r="E22" s="37">
        <v>47947</v>
      </c>
      <c r="F22" s="37">
        <v>47919</v>
      </c>
      <c r="G22" s="40">
        <f t="shared" si="1"/>
        <v>99.94160218574676</v>
      </c>
      <c r="H22" s="41">
        <f t="shared" si="2"/>
        <v>99.398452571096684</v>
      </c>
      <c r="I22" s="80">
        <f t="shared" si="3"/>
        <v>99.35929335655635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49" t="s">
        <v>45</v>
      </c>
      <c r="C23" s="37">
        <v>43113</v>
      </c>
      <c r="D23" s="39">
        <v>44206</v>
      </c>
      <c r="E23" s="37">
        <v>44185</v>
      </c>
      <c r="F23" s="37">
        <v>44582</v>
      </c>
      <c r="G23" s="38">
        <f t="shared" si="1"/>
        <v>100.89849496435441</v>
      </c>
      <c r="H23" s="36">
        <f t="shared" si="2"/>
        <v>100.85056327195403</v>
      </c>
      <c r="I23" s="46">
        <f t="shared" si="3"/>
        <v>103.40732493679401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0" t="s">
        <v>48</v>
      </c>
      <c r="C24" s="37">
        <v>35360</v>
      </c>
      <c r="D24" s="39">
        <v>35424</v>
      </c>
      <c r="E24" s="37">
        <v>36177</v>
      </c>
      <c r="F24" s="37">
        <v>36345</v>
      </c>
      <c r="G24" s="40">
        <f t="shared" si="1"/>
        <v>100.46438344804712</v>
      </c>
      <c r="H24" s="41">
        <f t="shared" si="2"/>
        <v>102.59993224932249</v>
      </c>
      <c r="I24" s="46">
        <f t="shared" si="3"/>
        <v>102.7856334841629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0" t="s">
        <v>51</v>
      </c>
      <c r="C25" s="37">
        <v>9350</v>
      </c>
      <c r="D25" s="39">
        <v>9470</v>
      </c>
      <c r="E25" s="37">
        <v>9637</v>
      </c>
      <c r="F25" s="37">
        <v>9566</v>
      </c>
      <c r="G25" s="38">
        <f t="shared" si="1"/>
        <v>99.263256200062258</v>
      </c>
      <c r="H25" s="36">
        <f t="shared" si="2"/>
        <v>101.01372756071805</v>
      </c>
      <c r="I25" s="46">
        <f t="shared" si="3"/>
        <v>102.31016042780749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0" t="s">
        <v>54</v>
      </c>
      <c r="C26" s="37">
        <v>10546</v>
      </c>
      <c r="D26" s="39">
        <v>10610</v>
      </c>
      <c r="E26" s="37">
        <v>10686</v>
      </c>
      <c r="F26" s="37">
        <v>10666</v>
      </c>
      <c r="G26" s="38">
        <f t="shared" si="1"/>
        <v>99.812839228897616</v>
      </c>
      <c r="H26" s="36">
        <f t="shared" si="2"/>
        <v>100.52780395852969</v>
      </c>
      <c r="I26" s="46">
        <f t="shared" si="3"/>
        <v>101.13787217902521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2021-12-06T14:04:52Z</dcterms:modified>
</cp:coreProperties>
</file>