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 activeTab="1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G6" i="9"/>
  <c r="F6" i="9"/>
  <c r="I6" i="9" s="1"/>
  <c r="E6" i="9"/>
  <c r="D6" i="9"/>
  <c r="H6" i="9" s="1"/>
  <c r="C6" i="9"/>
  <c r="K10" i="8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J7" i="8" s="1"/>
  <c r="E7" i="8"/>
  <c r="D7" i="8"/>
  <c r="D6" i="8" s="1"/>
  <c r="D11" i="8" s="1"/>
  <c r="C7" i="8"/>
  <c r="C6" i="8" s="1"/>
  <c r="C11" i="8" s="1"/>
  <c r="B7" i="8"/>
  <c r="F6" i="8"/>
  <c r="E6" i="8"/>
  <c r="E11" i="8" s="1"/>
  <c r="B6" i="8"/>
  <c r="B11" i="8" s="1"/>
  <c r="H6" i="8" l="1"/>
  <c r="K7" i="8"/>
  <c r="J6" i="8"/>
  <c r="H7" i="8"/>
  <c r="F11" i="8"/>
  <c r="G6" i="8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<sst xmlns="http://schemas.openxmlformats.org/spreadsheetml/2006/main" count="121" uniqueCount="89">
  <si>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</si>
  <si>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</si>
  <si>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</si>
  <si>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</si>
  <si>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</si>
  <si>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</si>
  <si>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</si>
  <si>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</si>
  <si>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</si>
  <si>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</si>
  <si>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</si>
  <si>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</si>
  <si>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</si>
  <si>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</si>
  <si>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</si>
  <si>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</si>
  <si>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</si>
  <si>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</si>
  <si>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</si>
  <si>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</si>
  <si>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</si>
  <si>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</si>
  <si>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</si>
  <si>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</si>
  <si>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</si>
  <si>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</si>
  <si>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</si>
  <si>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</si>
  <si>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</si>
  <si>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</si>
  <si>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</si>
  <si>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</si>
  <si>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</si>
  <si>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</si>
  <si>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</si>
  <si>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</si>
  <si>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</si>
  <si>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</si>
  <si>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</si>
  <si>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</si>
  <si>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</si>
  <si>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</si>
  <si>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</si>
  <si>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</si>
  <si>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</si>
  <si>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</si>
  <si>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</si>
  <si>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</si>
  <si>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</si>
  <si>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</si>
  <si>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</si>
  <si>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</si>
  <si>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</si>
  <si>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</si>
  <si>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</si>
  <si>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</si>
  <si>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</si>
  <si>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</si>
  <si>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</si>
  <si>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</si>
  <si>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</si>
  <si>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</si>
  <si>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</si>
  <si>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</si>
  <si>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</si>
  <si>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</si>
  <si>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</si>
  <si>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</si>
  <si>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</si>
  <si>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</si>
  <si>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</si>
  <si>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</si>
  <si>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</si>
  <si>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</si>
  <si>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</si>
  <si>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</si>
  <si>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</si>
  <si>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</si>
  <si>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</si>
  <si>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</si>
  <si>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</si>
  <si>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</si>
  <si>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VIII 2020</t>
  </si>
  <si>
    <t>IX 2020</t>
  </si>
  <si>
    <r>
      <rPr>
        <u/>
        <sz val="9"/>
        <rFont val="Arial Narrow"/>
        <family val="2"/>
      </rPr>
      <t>IX 2020</t>
    </r>
    <r>
      <rPr>
        <sz val="9"/>
        <rFont val="Arial Narrow"/>
        <family val="2"/>
        <charset val="238"/>
      </rPr>
      <t xml:space="preserve">
VIII 2020</t>
    </r>
  </si>
  <si>
    <r>
      <t xml:space="preserve">IX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</si>
  <si>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>IX 2019</t>
  </si>
  <si>
    <r>
      <t xml:space="preserve">IX 2020
</t>
    </r>
    <r>
      <rPr>
        <sz val="9"/>
        <rFont val="Arial Narrow"/>
        <family val="2"/>
        <charset val="238"/>
      </rPr>
      <t>VIII 2020</t>
    </r>
  </si>
  <si>
    <r>
      <t xml:space="preserve">IX 2020
</t>
    </r>
    <r>
      <rPr>
        <sz val="9"/>
        <rFont val="Arial Narrow"/>
        <family val="2"/>
      </rPr>
      <t>IX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</si>
</sst>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1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3" fontId="26" fillId="0" borderId="17" xfId="0" applyNumberFormat="1" applyFont="1" applyFill="1" applyBorder="1" applyAlignment="1">
      <alignment horizontal="center" vertical="center" wrapText="1"/>
    </xf>
    <xf numFmtId="2" fontId="22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O7" sqref="O7"/>
    </sheetView>
  </sheetViews>
  <sheetFormatPr defaultColWidth="9.1796875" defaultRowHeight="11.5" x14ac:dyDescent="0.25"/>
  <cols>
    <col min="1" max="1" width="20.81640625" style="85" customWidth="1"/>
    <col min="2" max="11" width="7.54296875" style="85" customWidth="1"/>
    <col min="12" max="12" width="20.453125" style="85" customWidth="1"/>
    <col min="13" max="16384" width="9.1796875" style="85"/>
  </cols>
  <sheetData>
    <row r="1" spans="1:25" s="82" customFormat="1" ht="13" x14ac:dyDescent="0.3">
      <c r="A1" s="54" t="s">
        <v>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5" s="82" customFormat="1" ht="13" x14ac:dyDescent="0.3">
      <c r="A2" s="56" t="s">
        <v>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N2" s="83"/>
      <c r="O2" s="83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8.5" customHeight="1" x14ac:dyDescent="0.25">
      <c r="A3" s="113"/>
      <c r="B3" s="116" t="s">
        <v>74</v>
      </c>
      <c r="C3" s="116"/>
      <c r="D3" s="117" t="s">
        <v>82</v>
      </c>
      <c r="E3" s="117"/>
      <c r="F3" s="117" t="s">
        <v>83</v>
      </c>
      <c r="G3" s="117"/>
      <c r="H3" s="118" t="s">
        <v>60</v>
      </c>
      <c r="I3" s="119"/>
      <c r="J3" s="119"/>
      <c r="K3" s="119"/>
      <c r="L3" s="107"/>
      <c r="N3" s="86"/>
      <c r="O3" s="87"/>
      <c r="P3" s="87"/>
      <c r="Q3" s="87"/>
      <c r="R3" s="87"/>
      <c r="S3" s="88"/>
      <c r="T3" s="88"/>
      <c r="U3" s="88"/>
      <c r="V3" s="88"/>
      <c r="W3" s="89"/>
      <c r="X3" s="89"/>
      <c r="Y3" s="90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84</v>
      </c>
      <c r="I4" s="111"/>
      <c r="J4" s="112" t="s">
        <v>85</v>
      </c>
      <c r="K4" s="112"/>
      <c r="L4" s="108"/>
      <c r="N4" s="86"/>
      <c r="O4" s="87"/>
      <c r="P4" s="87"/>
      <c r="Q4" s="87"/>
      <c r="R4" s="87"/>
      <c r="S4" s="87"/>
      <c r="T4" s="87"/>
      <c r="U4" s="91"/>
      <c r="V4" s="91"/>
      <c r="W4" s="89"/>
      <c r="X4" s="89"/>
      <c r="Y4" s="90"/>
    </row>
    <row r="5" spans="1:25" ht="23" x14ac:dyDescent="0.25">
      <c r="A5" s="115"/>
      <c r="B5" s="58" t="s">
        <v>63</v>
      </c>
      <c r="C5" s="59" t="s">
        <v>64</v>
      </c>
      <c r="D5" s="58" t="s">
        <v>63</v>
      </c>
      <c r="E5" s="59" t="s">
        <v>64</v>
      </c>
      <c r="F5" s="58" t="s">
        <v>63</v>
      </c>
      <c r="G5" s="59" t="s">
        <v>64</v>
      </c>
      <c r="H5" s="58" t="s">
        <v>63</v>
      </c>
      <c r="I5" s="59" t="s">
        <v>64</v>
      </c>
      <c r="J5" s="58" t="s">
        <v>63</v>
      </c>
      <c r="K5" s="59" t="s">
        <v>64</v>
      </c>
      <c r="L5" s="109"/>
      <c r="N5" s="92"/>
      <c r="O5" s="93"/>
      <c r="P5" s="92"/>
      <c r="Q5" s="94"/>
      <c r="R5" s="92"/>
      <c r="S5" s="94"/>
      <c r="T5" s="92"/>
      <c r="U5" s="94"/>
      <c r="V5" s="92"/>
      <c r="W5" s="89"/>
      <c r="X5" s="89"/>
      <c r="Y5" s="90"/>
    </row>
    <row r="6" spans="1:25" ht="23.5" customHeight="1" x14ac:dyDescent="0.25">
      <c r="A6" s="60" t="s">
        <v>78</v>
      </c>
      <c r="B6" s="61">
        <f t="shared" ref="B6:G6" si="0">B7+B10</f>
        <v>845053</v>
      </c>
      <c r="C6" s="61">
        <f t="shared" si="0"/>
        <v>404511</v>
      </c>
      <c r="D6" s="61">
        <f t="shared" si="0"/>
        <v>844896</v>
      </c>
      <c r="E6" s="62">
        <f t="shared" si="0"/>
        <v>406278</v>
      </c>
      <c r="F6" s="62">
        <f t="shared" si="0"/>
        <v>845432</v>
      </c>
      <c r="G6" s="63">
        <f t="shared" si="0"/>
        <v>407144</v>
      </c>
      <c r="H6" s="64">
        <f t="shared" ref="H6:I10" si="1">F6/D6*100</f>
        <v>100.06343976063326</v>
      </c>
      <c r="I6" s="64">
        <f t="shared" si="1"/>
        <v>100.2131545395025</v>
      </c>
      <c r="J6" s="64">
        <f>F6/B6*100</f>
        <v>100.04484925797554</v>
      </c>
      <c r="K6" s="65">
        <f>G6/C6*100</f>
        <v>100.65090936958453</v>
      </c>
      <c r="L6" s="66" t="s">
        <v>79</v>
      </c>
      <c r="N6" s="92"/>
      <c r="O6" s="95"/>
      <c r="P6" s="95"/>
      <c r="Q6" s="95"/>
      <c r="R6" s="95"/>
      <c r="S6" s="96"/>
      <c r="T6" s="96"/>
      <c r="U6" s="96"/>
      <c r="V6" s="96"/>
      <c r="W6" s="97"/>
      <c r="X6" s="97"/>
      <c r="Y6" s="90"/>
    </row>
    <row r="7" spans="1:25" ht="23" x14ac:dyDescent="0.25">
      <c r="A7" s="67" t="s">
        <v>69</v>
      </c>
      <c r="B7" s="68">
        <f>SUM(B8:B9)</f>
        <v>531483</v>
      </c>
      <c r="C7" s="68">
        <f t="shared" ref="C7:G7" si="2">SUM(C8:C9)</f>
        <v>222516</v>
      </c>
      <c r="D7" s="68">
        <f t="shared" si="2"/>
        <v>514087</v>
      </c>
      <c r="E7" s="68">
        <f t="shared" si="2"/>
        <v>213599</v>
      </c>
      <c r="F7" s="68">
        <f t="shared" si="2"/>
        <v>519772</v>
      </c>
      <c r="G7" s="69">
        <f t="shared" si="2"/>
        <v>217821</v>
      </c>
      <c r="H7" s="64">
        <f t="shared" si="1"/>
        <v>101.10584395248274</v>
      </c>
      <c r="I7" s="64">
        <f t="shared" si="1"/>
        <v>101.97660101404968</v>
      </c>
      <c r="J7" s="64">
        <f t="shared" ref="J7:K10" si="3">F7/B7*100</f>
        <v>97.796542880957631</v>
      </c>
      <c r="K7" s="70">
        <f t="shared" si="3"/>
        <v>97.890039367955566</v>
      </c>
      <c r="L7" s="71" t="s">
        <v>75</v>
      </c>
      <c r="N7" s="98"/>
      <c r="O7" s="99"/>
      <c r="P7" s="99"/>
      <c r="Q7" s="99"/>
      <c r="R7" s="99"/>
      <c r="S7" s="96"/>
      <c r="T7" s="96"/>
      <c r="U7" s="96"/>
      <c r="V7" s="96"/>
      <c r="W7" s="100"/>
      <c r="X7" s="100"/>
      <c r="Y7" s="90"/>
    </row>
    <row r="8" spans="1:25" ht="23.5" customHeight="1" x14ac:dyDescent="0.25">
      <c r="A8" s="72" t="s">
        <v>76</v>
      </c>
      <c r="B8" s="34">
        <v>471849</v>
      </c>
      <c r="C8" s="34">
        <v>197294</v>
      </c>
      <c r="D8" s="73">
        <v>455290</v>
      </c>
      <c r="E8" s="74">
        <v>189135</v>
      </c>
      <c r="F8" s="73">
        <v>461365</v>
      </c>
      <c r="G8" s="75">
        <v>193552</v>
      </c>
      <c r="H8" s="64">
        <f t="shared" si="1"/>
        <v>101.33431439302423</v>
      </c>
      <c r="I8" s="64">
        <f t="shared" si="1"/>
        <v>102.33536891638249</v>
      </c>
      <c r="J8" s="64">
        <f t="shared" si="3"/>
        <v>97.77810274049537</v>
      </c>
      <c r="K8" s="70">
        <f t="shared" si="3"/>
        <v>98.103338165377565</v>
      </c>
      <c r="L8" s="76" t="s">
        <v>71</v>
      </c>
      <c r="N8" s="101"/>
      <c r="O8" s="101"/>
      <c r="P8" s="101"/>
      <c r="Q8" s="101"/>
      <c r="R8" s="101"/>
      <c r="S8" s="96"/>
      <c r="T8" s="96"/>
      <c r="U8" s="96"/>
      <c r="V8" s="96"/>
      <c r="W8" s="100"/>
      <c r="X8" s="100"/>
      <c r="Y8" s="90"/>
    </row>
    <row r="9" spans="1:25" ht="32.15" customHeight="1" x14ac:dyDescent="0.25">
      <c r="A9" s="72" t="s">
        <v>77</v>
      </c>
      <c r="B9" s="34">
        <v>59634</v>
      </c>
      <c r="C9" s="34">
        <v>25222</v>
      </c>
      <c r="D9" s="73">
        <v>58797</v>
      </c>
      <c r="E9" s="74">
        <v>24464</v>
      </c>
      <c r="F9" s="73">
        <v>58407</v>
      </c>
      <c r="G9" s="75">
        <v>24269</v>
      </c>
      <c r="H9" s="64">
        <f t="shared" si="1"/>
        <v>99.336700852084292</v>
      </c>
      <c r="I9" s="64">
        <f t="shared" si="1"/>
        <v>99.202910398953577</v>
      </c>
      <c r="J9" s="64">
        <f t="shared" si="3"/>
        <v>97.942448938525004</v>
      </c>
      <c r="K9" s="70">
        <f t="shared" si="3"/>
        <v>96.221552612798362</v>
      </c>
      <c r="L9" s="76" t="s">
        <v>72</v>
      </c>
      <c r="N9" s="102"/>
      <c r="O9" s="103"/>
      <c r="P9" s="103"/>
      <c r="Q9" s="103"/>
      <c r="R9" s="103"/>
      <c r="S9" s="83"/>
      <c r="T9" s="83"/>
      <c r="U9" s="83"/>
      <c r="V9" s="83"/>
      <c r="W9" s="104"/>
      <c r="X9" s="90"/>
      <c r="Y9" s="90"/>
    </row>
    <row r="10" spans="1:25" ht="19.5" customHeight="1" x14ac:dyDescent="0.25">
      <c r="A10" s="67" t="s">
        <v>70</v>
      </c>
      <c r="B10" s="34">
        <v>313570</v>
      </c>
      <c r="C10" s="34">
        <v>181995</v>
      </c>
      <c r="D10" s="73">
        <v>330809</v>
      </c>
      <c r="E10" s="74">
        <v>192679</v>
      </c>
      <c r="F10" s="73">
        <v>325660</v>
      </c>
      <c r="G10" s="75">
        <v>189323</v>
      </c>
      <c r="H10" s="64">
        <f t="shared" si="1"/>
        <v>98.443512721842524</v>
      </c>
      <c r="I10" s="64">
        <f t="shared" si="1"/>
        <v>98.25824298444563</v>
      </c>
      <c r="J10" s="64">
        <f t="shared" si="3"/>
        <v>103.85559843097234</v>
      </c>
      <c r="K10" s="64">
        <f t="shared" si="3"/>
        <v>104.02648424407263</v>
      </c>
      <c r="L10" s="77" t="s">
        <v>73</v>
      </c>
      <c r="N10" s="101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</row>
    <row r="11" spans="1:25" ht="29.5" customHeight="1" x14ac:dyDescent="0.25">
      <c r="A11" s="78" t="s">
        <v>65</v>
      </c>
      <c r="B11" s="64">
        <f t="shared" ref="B11:G11" si="4">B10/B6*100</f>
        <v>37.106548346671744</v>
      </c>
      <c r="C11" s="64">
        <f t="shared" si="4"/>
        <v>44.991359938295865</v>
      </c>
      <c r="D11" s="64">
        <f t="shared" si="4"/>
        <v>39.153813013672689</v>
      </c>
      <c r="E11" s="64">
        <f t="shared" si="4"/>
        <v>47.425408218018205</v>
      </c>
      <c r="F11" s="64">
        <f t="shared" si="4"/>
        <v>38.519951929900927</v>
      </c>
      <c r="G11" s="70">
        <f t="shared" si="4"/>
        <v>46.500255437879474</v>
      </c>
      <c r="H11" s="79"/>
      <c r="I11" s="79"/>
      <c r="J11" s="79"/>
      <c r="K11" s="80"/>
      <c r="L11" s="81" t="s">
        <v>66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</row>
    <row r="12" spans="1:25" ht="21" customHeight="1" x14ac:dyDescent="0.25">
      <c r="A12" s="105"/>
      <c r="B12" s="105"/>
      <c r="C12" s="105"/>
      <c r="L12" s="106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spans="1:25" ht="18.75" customHeight="1" x14ac:dyDescent="0.25">
      <c r="A13" s="105"/>
      <c r="B13" s="105"/>
      <c r="C13" s="105"/>
      <c r="L13" s="106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tabSelected="1" zoomScale="91" zoomScaleNormal="91" workbookViewId="0">
      <selection activeCell="P9" sqref="P9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120" t="s">
        <v>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M1" s="44"/>
    </row>
    <row r="2" spans="1:13" s="1" customFormat="1" ht="13.5" customHeight="1" x14ac:dyDescent="0.35">
      <c r="A2" s="121" t="s">
        <v>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3" ht="42" customHeight="1" x14ac:dyDescent="0.25">
      <c r="A3" s="122" t="s">
        <v>61</v>
      </c>
      <c r="B3" s="123"/>
      <c r="C3" s="125" t="s">
        <v>59</v>
      </c>
      <c r="D3" s="126"/>
      <c r="E3" s="126"/>
      <c r="F3" s="127"/>
      <c r="G3" s="128" t="s">
        <v>60</v>
      </c>
      <c r="H3" s="128"/>
      <c r="I3" s="128"/>
      <c r="J3" s="129" t="s">
        <v>62</v>
      </c>
      <c r="K3" s="129"/>
    </row>
    <row r="4" spans="1:13" ht="27" customHeight="1" x14ac:dyDescent="0.25">
      <c r="A4" s="124"/>
      <c r="B4" s="124"/>
      <c r="C4" s="6" t="s">
        <v>74</v>
      </c>
      <c r="D4" s="7" t="s">
        <v>86</v>
      </c>
      <c r="E4" s="8" t="s">
        <v>82</v>
      </c>
      <c r="F4" s="8" t="s">
        <v>83</v>
      </c>
      <c r="G4" s="57" t="s">
        <v>87</v>
      </c>
      <c r="H4" s="57" t="s">
        <v>88</v>
      </c>
      <c r="I4" s="57" t="s">
        <v>85</v>
      </c>
      <c r="J4" s="130"/>
      <c r="K4" s="130"/>
    </row>
    <row r="5" spans="1:13" ht="6" customHeight="1" x14ac:dyDescent="0.25">
      <c r="A5" s="9"/>
      <c r="B5" s="10"/>
      <c r="C5" s="45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6" t="s">
        <v>0</v>
      </c>
      <c r="C6" s="47">
        <f>SUM(C8:C26)</f>
        <v>531483</v>
      </c>
      <c r="D6" s="31">
        <f>SUM(D8:D26)</f>
        <v>534031</v>
      </c>
      <c r="E6" s="31">
        <f t="shared" ref="E6:F6" si="0">SUM(E8:E26)</f>
        <v>514087</v>
      </c>
      <c r="F6" s="31">
        <f t="shared" si="0"/>
        <v>519772</v>
      </c>
      <c r="G6" s="32">
        <f>F6/E6*100</f>
        <v>101.10584395248274</v>
      </c>
      <c r="H6" s="33">
        <f>F6/D6*100</f>
        <v>97.329930284946016</v>
      </c>
      <c r="I6" s="53">
        <f>F6/C6*100</f>
        <v>97.796542880957631</v>
      </c>
      <c r="J6" s="16" t="s">
        <v>1</v>
      </c>
      <c r="K6" s="4"/>
    </row>
    <row r="7" spans="1:13" ht="5.25" customHeight="1" x14ac:dyDescent="0.25">
      <c r="A7" s="15"/>
      <c r="B7" s="49"/>
      <c r="C7" s="38"/>
      <c r="D7" s="34"/>
      <c r="E7" s="34"/>
      <c r="F7" s="35"/>
      <c r="G7" s="32"/>
      <c r="H7" s="36"/>
      <c r="I7" s="48"/>
      <c r="J7" s="18"/>
      <c r="K7" s="4"/>
    </row>
    <row r="8" spans="1:13" x14ac:dyDescent="0.25">
      <c r="A8" s="15" t="s">
        <v>2</v>
      </c>
      <c r="B8" s="50" t="s">
        <v>3</v>
      </c>
      <c r="C8" s="38">
        <v>10989</v>
      </c>
      <c r="D8" s="38">
        <v>11246</v>
      </c>
      <c r="E8" s="38">
        <v>10954</v>
      </c>
      <c r="F8" s="38">
        <v>10905</v>
      </c>
      <c r="G8" s="39">
        <f t="shared" ref="G8:G26" si="1">F8/E8*100</f>
        <v>99.552674821982833</v>
      </c>
      <c r="H8" s="36">
        <f t="shared" ref="H8:H26" si="2">F8/D8*100</f>
        <v>96.967810777165226</v>
      </c>
      <c r="I8" s="37">
        <f t="shared" ref="I8:I26" si="3">F8/C8*100</f>
        <v>99.235599235599238</v>
      </c>
      <c r="J8" s="19" t="s">
        <v>4</v>
      </c>
      <c r="K8" s="9" t="s">
        <v>2</v>
      </c>
    </row>
    <row r="9" spans="1:13" x14ac:dyDescent="0.25">
      <c r="A9" s="15" t="s">
        <v>5</v>
      </c>
      <c r="B9" s="50" t="s">
        <v>6</v>
      </c>
      <c r="C9" s="38">
        <v>13259</v>
      </c>
      <c r="D9" s="40">
        <v>13269</v>
      </c>
      <c r="E9" s="38">
        <v>12590</v>
      </c>
      <c r="F9" s="38">
        <v>12520</v>
      </c>
      <c r="G9" s="39">
        <f t="shared" si="1"/>
        <v>99.444003177124713</v>
      </c>
      <c r="H9" s="36">
        <f t="shared" si="2"/>
        <v>94.355264149521446</v>
      </c>
      <c r="I9" s="37">
        <f t="shared" si="3"/>
        <v>94.426427332378012</v>
      </c>
      <c r="J9" s="20" t="s">
        <v>7</v>
      </c>
      <c r="K9" s="9" t="s">
        <v>5</v>
      </c>
    </row>
    <row r="10" spans="1:13" x14ac:dyDescent="0.25">
      <c r="A10" s="15" t="s">
        <v>8</v>
      </c>
      <c r="B10" s="50" t="s">
        <v>9</v>
      </c>
      <c r="C10" s="38">
        <v>106385</v>
      </c>
      <c r="D10" s="40">
        <v>105959</v>
      </c>
      <c r="E10" s="38">
        <v>100325</v>
      </c>
      <c r="F10" s="38">
        <v>100258</v>
      </c>
      <c r="G10" s="39">
        <f t="shared" si="1"/>
        <v>99.933217044605044</v>
      </c>
      <c r="H10" s="36">
        <f t="shared" si="2"/>
        <v>94.619617021678195</v>
      </c>
      <c r="I10" s="37">
        <f t="shared" si="3"/>
        <v>94.240729426140902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50" t="s">
        <v>56</v>
      </c>
      <c r="C11" s="38">
        <v>8724</v>
      </c>
      <c r="D11" s="40">
        <v>8798</v>
      </c>
      <c r="E11" s="38">
        <v>8587</v>
      </c>
      <c r="F11" s="38">
        <v>8573</v>
      </c>
      <c r="G11" s="41">
        <f t="shared" si="1"/>
        <v>99.83696285082101</v>
      </c>
      <c r="H11" s="42">
        <f t="shared" si="2"/>
        <v>97.442600591043416</v>
      </c>
      <c r="I11" s="43">
        <f t="shared" si="3"/>
        <v>98.26914259513984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50" t="s">
        <v>57</v>
      </c>
      <c r="C12" s="38">
        <v>8652</v>
      </c>
      <c r="D12" s="40">
        <v>8668</v>
      </c>
      <c r="E12" s="38">
        <v>8573</v>
      </c>
      <c r="F12" s="38">
        <v>8561</v>
      </c>
      <c r="G12" s="41">
        <f t="shared" si="1"/>
        <v>99.86002566196197</v>
      </c>
      <c r="H12" s="42">
        <f t="shared" si="2"/>
        <v>98.765574526995849</v>
      </c>
      <c r="I12" s="43">
        <f t="shared" si="3"/>
        <v>98.948220064724921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50" t="s">
        <v>16</v>
      </c>
      <c r="C13" s="38">
        <v>26007</v>
      </c>
      <c r="D13" s="40">
        <v>26403</v>
      </c>
      <c r="E13" s="38">
        <v>26664</v>
      </c>
      <c r="F13" s="38">
        <v>26801</v>
      </c>
      <c r="G13" s="39">
        <f t="shared" si="1"/>
        <v>100.51380138013801</v>
      </c>
      <c r="H13" s="36">
        <f t="shared" si="2"/>
        <v>101.50740446161421</v>
      </c>
      <c r="I13" s="43">
        <f t="shared" si="3"/>
        <v>103.05302418579613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50" t="s">
        <v>19</v>
      </c>
      <c r="C14" s="38">
        <v>98951</v>
      </c>
      <c r="D14" s="40">
        <v>99300</v>
      </c>
      <c r="E14" s="38">
        <v>95501</v>
      </c>
      <c r="F14" s="38">
        <v>95215</v>
      </c>
      <c r="G14" s="41">
        <f t="shared" si="1"/>
        <v>99.700526696055533</v>
      </c>
      <c r="H14" s="42">
        <f t="shared" si="2"/>
        <v>95.886203423967771</v>
      </c>
      <c r="I14" s="43">
        <f t="shared" si="3"/>
        <v>96.224393891926312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50" t="s">
        <v>22</v>
      </c>
      <c r="C15" s="38">
        <v>24857</v>
      </c>
      <c r="D15" s="40">
        <v>25177</v>
      </c>
      <c r="E15" s="38">
        <v>24227</v>
      </c>
      <c r="F15" s="38">
        <v>24321</v>
      </c>
      <c r="G15" s="39">
        <f t="shared" si="1"/>
        <v>100.38799686300408</v>
      </c>
      <c r="H15" s="36">
        <f t="shared" si="2"/>
        <v>96.600071493823719</v>
      </c>
      <c r="I15" s="43">
        <f t="shared" si="3"/>
        <v>97.843665768194072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50" t="s">
        <v>58</v>
      </c>
      <c r="C16" s="38">
        <v>27414</v>
      </c>
      <c r="D16" s="40">
        <v>27987</v>
      </c>
      <c r="E16" s="38">
        <v>25044</v>
      </c>
      <c r="F16" s="38">
        <v>24581</v>
      </c>
      <c r="G16" s="41">
        <f t="shared" si="1"/>
        <v>98.151253793323747</v>
      </c>
      <c r="H16" s="42">
        <f t="shared" si="2"/>
        <v>87.830063958266336</v>
      </c>
      <c r="I16" s="43">
        <f t="shared" si="3"/>
        <v>89.665864157000073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50" t="s">
        <v>27</v>
      </c>
      <c r="C17" s="38">
        <v>15509</v>
      </c>
      <c r="D17" s="40">
        <v>15757</v>
      </c>
      <c r="E17" s="38">
        <v>16191</v>
      </c>
      <c r="F17" s="38">
        <v>16325</v>
      </c>
      <c r="G17" s="39">
        <f t="shared" si="1"/>
        <v>100.8276202828732</v>
      </c>
      <c r="H17" s="36">
        <f t="shared" si="2"/>
        <v>103.60474709652854</v>
      </c>
      <c r="I17" s="43">
        <f t="shared" si="3"/>
        <v>105.26146108711072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50" t="s">
        <v>30</v>
      </c>
      <c r="C18" s="38">
        <v>12115</v>
      </c>
      <c r="D18" s="40">
        <v>12198</v>
      </c>
      <c r="E18" s="38">
        <v>12056</v>
      </c>
      <c r="F18" s="38">
        <v>12043</v>
      </c>
      <c r="G18" s="41">
        <f t="shared" si="1"/>
        <v>99.892169873921702</v>
      </c>
      <c r="H18" s="42">
        <f t="shared" si="2"/>
        <v>98.729299885227078</v>
      </c>
      <c r="I18" s="43">
        <f t="shared" si="3"/>
        <v>99.405695418902184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50" t="s">
        <v>33</v>
      </c>
      <c r="C19" s="38">
        <v>3206</v>
      </c>
      <c r="D19" s="40">
        <v>3198</v>
      </c>
      <c r="E19" s="38">
        <v>3051</v>
      </c>
      <c r="F19" s="38">
        <v>3015</v>
      </c>
      <c r="G19" s="39">
        <f t="shared" si="1"/>
        <v>98.82005899705014</v>
      </c>
      <c r="H19" s="36">
        <f t="shared" si="2"/>
        <v>94.277673545966238</v>
      </c>
      <c r="I19" s="43">
        <f t="shared" si="3"/>
        <v>94.042420461634435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50" t="s">
        <v>36</v>
      </c>
      <c r="C20" s="38">
        <v>16593</v>
      </c>
      <c r="D20" s="40">
        <v>16668</v>
      </c>
      <c r="E20" s="38">
        <v>16530</v>
      </c>
      <c r="F20" s="38">
        <v>16569</v>
      </c>
      <c r="G20" s="41">
        <f t="shared" si="1"/>
        <v>100.23593466424683</v>
      </c>
      <c r="H20" s="42">
        <f t="shared" si="2"/>
        <v>99.406047516198697</v>
      </c>
      <c r="I20" s="43">
        <f t="shared" si="3"/>
        <v>99.855360694268668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50" t="s">
        <v>39</v>
      </c>
      <c r="C21" s="38">
        <v>12068</v>
      </c>
      <c r="D21" s="40">
        <v>12195</v>
      </c>
      <c r="E21" s="38">
        <v>12476</v>
      </c>
      <c r="F21" s="38">
        <v>12568</v>
      </c>
      <c r="G21" s="41">
        <f t="shared" si="1"/>
        <v>100.73741583840973</v>
      </c>
      <c r="H21" s="42">
        <f t="shared" si="2"/>
        <v>103.05863058630587</v>
      </c>
      <c r="I21" s="43">
        <f t="shared" si="3"/>
        <v>104.14318859794498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50" t="s">
        <v>42</v>
      </c>
      <c r="C22" s="38">
        <v>48077</v>
      </c>
      <c r="D22" s="40">
        <v>48291</v>
      </c>
      <c r="E22" s="38">
        <v>48172</v>
      </c>
      <c r="F22" s="38">
        <v>48200</v>
      </c>
      <c r="G22" s="41">
        <f t="shared" si="1"/>
        <v>100.05812505189738</v>
      </c>
      <c r="H22" s="42">
        <f t="shared" si="2"/>
        <v>99.81155908968546</v>
      </c>
      <c r="I22" s="43">
        <f t="shared" si="3"/>
        <v>100.25583959065665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51" t="s">
        <v>45</v>
      </c>
      <c r="C23" s="38">
        <v>43436</v>
      </c>
      <c r="D23" s="40">
        <v>43589</v>
      </c>
      <c r="E23" s="38">
        <v>37481</v>
      </c>
      <c r="F23" s="38">
        <v>43724</v>
      </c>
      <c r="G23" s="39">
        <f t="shared" si="1"/>
        <v>116.6564392625597</v>
      </c>
      <c r="H23" s="36">
        <f t="shared" si="2"/>
        <v>100.30971116566106</v>
      </c>
      <c r="I23" s="43">
        <f t="shared" si="3"/>
        <v>100.66304447923382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2" t="s">
        <v>48</v>
      </c>
      <c r="C24" s="38">
        <v>34627</v>
      </c>
      <c r="D24" s="40">
        <v>34661</v>
      </c>
      <c r="E24" s="38">
        <v>35384</v>
      </c>
      <c r="F24" s="38">
        <v>35445</v>
      </c>
      <c r="G24" s="41">
        <f t="shared" si="1"/>
        <v>100.17239430250962</v>
      </c>
      <c r="H24" s="42">
        <f t="shared" si="2"/>
        <v>102.26190819653213</v>
      </c>
      <c r="I24" s="43">
        <f t="shared" si="3"/>
        <v>102.3623184220406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2" t="s">
        <v>51</v>
      </c>
      <c r="C25" s="38">
        <v>10087</v>
      </c>
      <c r="D25" s="40">
        <v>10055</v>
      </c>
      <c r="E25" s="38">
        <v>9664</v>
      </c>
      <c r="F25" s="38">
        <v>9551</v>
      </c>
      <c r="G25" s="39">
        <f t="shared" si="1"/>
        <v>98.830711920529808</v>
      </c>
      <c r="H25" s="36">
        <f t="shared" si="2"/>
        <v>94.987568373943304</v>
      </c>
      <c r="I25" s="43">
        <f t="shared" si="3"/>
        <v>94.686229800733614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2" t="s">
        <v>54</v>
      </c>
      <c r="C26" s="38">
        <v>10527</v>
      </c>
      <c r="D26" s="40">
        <v>10612</v>
      </c>
      <c r="E26" s="38">
        <v>10617</v>
      </c>
      <c r="F26" s="38">
        <v>10597</v>
      </c>
      <c r="G26" s="39">
        <f t="shared" si="1"/>
        <v>99.811622868983704</v>
      </c>
      <c r="H26" s="36">
        <f t="shared" si="2"/>
        <v>99.858650584244259</v>
      </c>
      <c r="I26" s="43">
        <f t="shared" si="3"/>
        <v>100.66495677780945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2020-11-09T13:22:43Z</dcterms:modified>
</cp:coreProperties>
</file>