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tabRatio="520"/>
  </bookViews>
  <sheets>
    <sheet name="Stočarstvo 2015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4" i="10" l="1"/>
  <c r="C70" i="10"/>
  <c r="C64" i="10"/>
  <c r="C58" i="10"/>
  <c r="C52" i="10"/>
  <c r="C46" i="10"/>
  <c r="B74" i="10"/>
  <c r="D72" i="10"/>
  <c r="B70" i="10"/>
  <c r="D70" i="10" s="1"/>
  <c r="D68" i="10"/>
  <c r="D66" i="10"/>
  <c r="B64" i="10"/>
  <c r="D64" i="10" s="1"/>
  <c r="D62" i="10"/>
  <c r="D60" i="10"/>
  <c r="B58" i="10"/>
  <c r="D58" i="10" s="1"/>
  <c r="D56" i="10"/>
  <c r="D54" i="10"/>
  <c r="B52" i="10"/>
  <c r="D52" i="10" s="1"/>
  <c r="D50" i="10"/>
  <c r="D48" i="10"/>
  <c r="B46" i="10"/>
  <c r="D46" i="10" s="1"/>
  <c r="D44" i="10"/>
  <c r="D42" i="10"/>
  <c r="D34" i="10"/>
  <c r="D32" i="10"/>
  <c r="D30" i="10"/>
  <c r="D28" i="10"/>
  <c r="D26" i="10"/>
  <c r="D24" i="10"/>
  <c r="D22" i="10"/>
  <c r="D20" i="10"/>
  <c r="D18" i="10"/>
  <c r="D16" i="10"/>
  <c r="D14" i="10"/>
  <c r="D12" i="10"/>
  <c r="D10" i="10"/>
  <c r="D74" i="10"/>
</calcChain>
</file>

<file path=xl/sharedStrings.xml><?xml version="1.0" encoding="utf-8"?>
<sst xmlns="http://schemas.openxmlformats.org/spreadsheetml/2006/main" count="72" uniqueCount="71">
  <si>
    <t>POLJOPRIVREDA</t>
  </si>
  <si>
    <t>AGRICULTURE</t>
  </si>
  <si>
    <t xml:space="preserve">                            </t>
  </si>
  <si>
    <t xml:space="preserve"> GOVEDA</t>
  </si>
  <si>
    <t xml:space="preserve">   Krave i steone junice</t>
  </si>
  <si>
    <t xml:space="preserve"> OVCE</t>
  </si>
  <si>
    <t xml:space="preserve"> SHEEP</t>
  </si>
  <si>
    <t xml:space="preserve">   Ovce za priplod</t>
  </si>
  <si>
    <t xml:space="preserve"> SVINJE</t>
  </si>
  <si>
    <t xml:space="preserve"> PIGS</t>
  </si>
  <si>
    <t xml:space="preserve">   Krmače   i suprasne nazimice</t>
  </si>
  <si>
    <t xml:space="preserve"> KONJI</t>
  </si>
  <si>
    <t xml:space="preserve"> HORSES</t>
  </si>
  <si>
    <t xml:space="preserve">   Kobile i ždrjebne omice</t>
  </si>
  <si>
    <t xml:space="preserve">   Mares and fillies in foal</t>
  </si>
  <si>
    <t xml:space="preserve">   Hens</t>
  </si>
  <si>
    <t xml:space="preserve">  KOZE</t>
  </si>
  <si>
    <t xml:space="preserve">  GOATS</t>
  </si>
  <si>
    <t xml:space="preserve">  KUNIĆI</t>
  </si>
  <si>
    <t xml:space="preserve"> RABBITS</t>
  </si>
  <si>
    <t xml:space="preserve">  KOŠNICE PČELA</t>
  </si>
  <si>
    <t xml:space="preserve">  BEEHIVES</t>
  </si>
  <si>
    <t xml:space="preserve">BROJNO STANJE STOKE I PERADI </t>
  </si>
  <si>
    <t xml:space="preserve">NUMBER OF LIVESTOCKS AND POULTRY </t>
  </si>
  <si>
    <r>
      <rPr>
        <i/>
        <sz val="9"/>
        <rFont val="Arial"/>
        <family val="2"/>
        <charset val="238"/>
      </rPr>
      <t xml:space="preserve">
</t>
    </r>
    <r>
      <rPr>
        <b/>
        <u/>
        <sz val="9"/>
        <rFont val="Arial"/>
        <family val="2"/>
        <charset val="238"/>
      </rPr>
      <t>31.XII.2015</t>
    </r>
    <r>
      <rPr>
        <b/>
        <sz val="9"/>
        <rFont val="Arial"/>
        <family val="2"/>
        <charset val="238"/>
      </rPr>
      <t xml:space="preserve">
31.XII.2014 </t>
    </r>
    <r>
      <rPr>
        <sz val="9"/>
        <rFont val="Arial"/>
        <family val="2"/>
        <charset val="238"/>
      </rPr>
      <t xml:space="preserve">    </t>
    </r>
    <r>
      <rPr>
        <b/>
        <sz val="9"/>
        <rFont val="Arial"/>
        <family val="2"/>
        <charset val="238"/>
      </rPr>
      <t xml:space="preserve">                                                                   </t>
    </r>
  </si>
  <si>
    <t xml:space="preserve"> CATTLE</t>
  </si>
  <si>
    <t xml:space="preserve">   Cows and heifers </t>
  </si>
  <si>
    <t xml:space="preserve">    Breeding sheep</t>
  </si>
  <si>
    <t xml:space="preserve">   Sows and mated sows</t>
  </si>
  <si>
    <t xml:space="preserve">  PERAD, hilj./tis grla</t>
  </si>
  <si>
    <t xml:space="preserve"> POULTRY , thous.</t>
  </si>
  <si>
    <t xml:space="preserve">   Koke nosilice, hilj./tis grla</t>
  </si>
  <si>
    <t xml:space="preserve">STOČNA PROIZVODNJA </t>
  </si>
  <si>
    <t>LIVESTOCK PRODUCTION</t>
  </si>
  <si>
    <r>
      <t xml:space="preserve">Ukupna stočna proizvodnja          </t>
    </r>
    <r>
      <rPr>
        <i/>
        <sz val="9"/>
        <rFont val="Arial"/>
        <family val="2"/>
        <charset val="238"/>
      </rPr>
      <t>Total livestock production</t>
    </r>
    <r>
      <rPr>
        <b/>
        <sz val="9"/>
        <rFont val="Arial"/>
        <family val="2"/>
        <charset val="238"/>
      </rPr>
      <t xml:space="preserve"> 
2014</t>
    </r>
  </si>
  <si>
    <r>
      <t xml:space="preserve">Ukupna stočna proizvodnja          </t>
    </r>
    <r>
      <rPr>
        <i/>
        <sz val="9"/>
        <rFont val="Arial"/>
        <family val="2"/>
        <charset val="238"/>
      </rPr>
      <t>Total livestock production</t>
    </r>
    <r>
      <rPr>
        <b/>
        <sz val="9"/>
        <rFont val="Arial"/>
        <family val="2"/>
        <charset val="238"/>
      </rPr>
      <t xml:space="preserve"> 
2015</t>
    </r>
  </si>
  <si>
    <r>
      <t xml:space="preserve">Indeksi  stočne proizvodnje
</t>
    </r>
    <r>
      <rPr>
        <i/>
        <sz val="9"/>
        <rFont val="Arial"/>
        <family val="2"/>
        <charset val="238"/>
      </rPr>
      <t xml:space="preserve">Indices of livestock production
</t>
    </r>
    <r>
      <rPr>
        <b/>
        <u/>
        <sz val="9"/>
        <rFont val="Arial"/>
        <family val="2"/>
        <charset val="238"/>
      </rPr>
      <t>2015</t>
    </r>
    <r>
      <rPr>
        <b/>
        <sz val="9"/>
        <rFont val="Arial"/>
        <family val="2"/>
        <charset val="238"/>
      </rPr>
      <t xml:space="preserve">
2014</t>
    </r>
  </si>
  <si>
    <t>Broj muženih krava</t>
  </si>
  <si>
    <t>Number of dairy cows</t>
  </si>
  <si>
    <t>Kravlje mlijeko, hilj. litara</t>
  </si>
  <si>
    <t>Cows's milk (thousands of liters)</t>
  </si>
  <si>
    <t>Po muženoj kravi (litara)</t>
  </si>
  <si>
    <t>Liters, per milking cow</t>
  </si>
  <si>
    <t>Broj muženih ovaca</t>
  </si>
  <si>
    <t>Number of dairy sheep</t>
  </si>
  <si>
    <t>Ovčije mlijeko (hilj. litara)</t>
  </si>
  <si>
    <t>Ewe's milk (thousands of liters)</t>
  </si>
  <si>
    <t>Po muženoj ovci (litara)</t>
  </si>
  <si>
    <t>Liters, per milking sheep</t>
  </si>
  <si>
    <t>Broj muženih koza</t>
  </si>
  <si>
    <t>Number of dairy goats</t>
  </si>
  <si>
    <t>Kozje mlijeko (hilj. litara)</t>
  </si>
  <si>
    <t>Goat's milk (thousands of liters)</t>
  </si>
  <si>
    <t>Po muženoj kozi (litara)</t>
  </si>
  <si>
    <t>Liters, per milking goat</t>
  </si>
  <si>
    <t>Broj striženih ovaca</t>
  </si>
  <si>
    <t>Number cut sheep</t>
  </si>
  <si>
    <t>Vuna (tona)</t>
  </si>
  <si>
    <t>Wool (tons)</t>
  </si>
  <si>
    <t>Po ovci (kilogramima)</t>
  </si>
  <si>
    <t>Kilograms, per sheep</t>
  </si>
  <si>
    <t>Broj kokoši nosilica, hilj./tis</t>
  </si>
  <si>
    <t>Number of laying hens, thous.</t>
  </si>
  <si>
    <t>Jaja (hilj. komada)</t>
  </si>
  <si>
    <t>Eggs (thousands pieces)</t>
  </si>
  <si>
    <t>Po kokoši (komada)</t>
  </si>
  <si>
    <t>Eggs, per laying hen</t>
  </si>
  <si>
    <t>Med (tona)</t>
  </si>
  <si>
    <t>Honey (tons)</t>
  </si>
  <si>
    <t>Po košnici (kilograma)</t>
  </si>
  <si>
    <t>Kilograms, per beehive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</si>
</sst>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&quot;kn&quot;"/>
  </numFmts>
  <fonts count="14" x14ac:knownFonts="1"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name val="Arial CE"/>
      <family val="2"/>
      <charset val="238"/>
    </font>
    <font>
      <sz val="9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5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6" fontId="0" fillId="0" borderId="2" xfId="0" applyNumberForma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3" fontId="7" fillId="0" borderId="0" xfId="0" applyNumberFormat="1" applyFont="1"/>
    <xf numFmtId="3" fontId="9" fillId="0" borderId="0" xfId="0" applyNumberFormat="1" applyFont="1"/>
    <xf numFmtId="164" fontId="7" fillId="0" borderId="0" xfId="0" applyNumberFormat="1" applyFont="1"/>
    <xf numFmtId="0" fontId="9" fillId="0" borderId="0" xfId="0" applyFont="1"/>
    <xf numFmtId="0" fontId="8" fillId="0" borderId="2" xfId="0" applyFont="1" applyBorder="1"/>
    <xf numFmtId="0" fontId="9" fillId="0" borderId="0" xfId="0" applyFont="1" applyBorder="1"/>
    <xf numFmtId="0" fontId="9" fillId="0" borderId="5" xfId="0" applyFont="1" applyBorder="1"/>
    <xf numFmtId="3" fontId="8" fillId="0" borderId="0" xfId="0" applyNumberFormat="1" applyFont="1"/>
    <xf numFmtId="164" fontId="8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/>
    <xf numFmtId="3" fontId="6" fillId="0" borderId="0" xfId="0" applyNumberFormat="1" applyFont="1" applyAlignment="1">
      <alignment vertical="center"/>
    </xf>
    <xf numFmtId="0" fontId="13" fillId="0" borderId="0" xfId="0" applyFont="1"/>
    <xf numFmtId="0" fontId="11" fillId="0" borderId="0" xfId="0" applyFont="1"/>
    <xf numFmtId="3" fontId="7" fillId="0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left" vertical="center"/>
    </xf>
    <xf numFmtId="3" fontId="12" fillId="0" borderId="0" xfId="0" applyNumberFormat="1" applyFont="1"/>
    <xf numFmtId="3" fontId="4" fillId="0" borderId="0" xfId="0" applyNumberFormat="1" applyFont="1"/>
    <xf numFmtId="165" fontId="2" fillId="0" borderId="0" xfId="0" applyNumberFormat="1" applyFont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72" sqref="C72"/>
    </sheetView>
  </sheetViews>
  <sheetFormatPr defaultRowHeight="12" x14ac:dyDescent="0.2"/>
  <cols>
    <col min="1" max="1" width="26.7109375" customWidth="1"/>
    <col min="2" max="3" width="17.85546875" style="9" customWidth="1"/>
    <col min="4" max="4" width="17.85546875" style="2" customWidth="1"/>
    <col min="5" max="5" width="14.7109375" customWidth="1"/>
    <col min="6" max="6" width="12.140625" bestFit="1" customWidth="1"/>
    <col min="7" max="7" width="9.140625" style="14"/>
  </cols>
  <sheetData>
    <row r="1" spans="1:12" ht="11.1" customHeight="1" x14ac:dyDescent="0.2">
      <c r="A1" s="1" t="s">
        <v>0</v>
      </c>
      <c r="B1" s="6"/>
      <c r="C1" s="6"/>
      <c r="D1" s="3"/>
    </row>
    <row r="2" spans="1:12" s="4" customFormat="1" ht="11.1" customHeight="1" x14ac:dyDescent="0.2">
      <c r="A2" s="4" t="s">
        <v>1</v>
      </c>
      <c r="B2" s="7"/>
      <c r="C2" s="8"/>
      <c r="D2" s="5"/>
      <c r="G2" s="17"/>
    </row>
    <row r="3" spans="1:12" ht="11.1" customHeight="1" x14ac:dyDescent="0.2">
      <c r="A3" s="1"/>
      <c r="B3" s="6"/>
      <c r="C3" s="6"/>
      <c r="D3" s="3"/>
    </row>
    <row r="4" spans="1:12" ht="11.1" customHeight="1" x14ac:dyDescent="0.2">
      <c r="A4" s="21" t="s">
        <v>22</v>
      </c>
      <c r="B4" s="6"/>
      <c r="C4" s="6"/>
      <c r="D4" s="3"/>
    </row>
    <row r="5" spans="1:12" s="4" customFormat="1" ht="11.1" customHeight="1" x14ac:dyDescent="0.2">
      <c r="A5" s="22" t="s">
        <v>23</v>
      </c>
      <c r="B5" s="7"/>
      <c r="C5" s="7"/>
      <c r="D5" s="5"/>
      <c r="G5" s="17"/>
    </row>
    <row r="6" spans="1:12" ht="23.1" customHeight="1" x14ac:dyDescent="0.2">
      <c r="A6" s="61" t="s">
        <v>2</v>
      </c>
      <c r="B6" s="55">
        <v>2014</v>
      </c>
      <c r="C6" s="55">
        <v>2015</v>
      </c>
      <c r="D6" s="58" t="s">
        <v>24</v>
      </c>
      <c r="E6" s="11"/>
      <c r="F6" s="12"/>
    </row>
    <row r="7" spans="1:12" ht="11.1" customHeight="1" x14ac:dyDescent="0.2">
      <c r="A7" s="62"/>
      <c r="B7" s="64"/>
      <c r="C7" s="64"/>
      <c r="D7" s="66"/>
      <c r="E7" s="13"/>
      <c r="F7" s="14"/>
    </row>
    <row r="8" spans="1:12" ht="37.5" customHeight="1" x14ac:dyDescent="0.2">
      <c r="A8" s="63"/>
      <c r="B8" s="65"/>
      <c r="C8" s="65"/>
      <c r="D8" s="67"/>
      <c r="E8" s="15"/>
      <c r="F8" s="16"/>
    </row>
    <row r="9" spans="1:12" ht="13.5" customHeight="1" x14ac:dyDescent="0.2">
      <c r="A9" s="1"/>
      <c r="B9" s="6"/>
      <c r="C9" s="6"/>
      <c r="D9" s="3"/>
      <c r="F9" s="20"/>
      <c r="G9" s="68"/>
      <c r="H9" s="68"/>
    </row>
    <row r="10" spans="1:12" ht="12.95" customHeight="1" x14ac:dyDescent="0.2">
      <c r="A10" s="23" t="s">
        <v>3</v>
      </c>
      <c r="B10" s="24">
        <v>215478</v>
      </c>
      <c r="C10" s="29">
        <v>216117</v>
      </c>
      <c r="D10" s="25">
        <f>C10/B10*100</f>
        <v>100.29654999582324</v>
      </c>
      <c r="E10" s="26" t="s">
        <v>25</v>
      </c>
      <c r="F10" s="6"/>
      <c r="G10" s="48"/>
      <c r="H10" s="18"/>
    </row>
    <row r="11" spans="1:12" s="4" customFormat="1" ht="5.0999999999999996" customHeight="1" x14ac:dyDescent="0.2">
      <c r="A11" s="26"/>
      <c r="B11" s="27"/>
      <c r="C11" s="46"/>
      <c r="D11" s="25"/>
      <c r="E11" s="26"/>
      <c r="G11" s="48"/>
      <c r="H11" s="19"/>
    </row>
    <row r="12" spans="1:12" ht="12.95" customHeight="1" x14ac:dyDescent="0.2">
      <c r="A12" s="23" t="s">
        <v>4</v>
      </c>
      <c r="B12" s="24">
        <v>159810</v>
      </c>
      <c r="C12" s="29">
        <v>162461</v>
      </c>
      <c r="D12" s="25">
        <f t="shared" ref="D12:D34" si="0">C12/B12*100</f>
        <v>101.65884487829298</v>
      </c>
      <c r="E12" s="26" t="s">
        <v>26</v>
      </c>
      <c r="G12" s="48"/>
      <c r="H12" s="18"/>
      <c r="I12" s="45"/>
    </row>
    <row r="13" spans="1:12" s="4" customFormat="1" ht="12.95" customHeight="1" x14ac:dyDescent="0.2">
      <c r="A13" s="26"/>
      <c r="B13" s="27"/>
      <c r="C13" s="46"/>
      <c r="D13" s="25"/>
      <c r="E13" s="28"/>
      <c r="G13" s="48"/>
      <c r="H13" s="19"/>
    </row>
    <row r="14" spans="1:12" ht="12.95" customHeight="1" x14ac:dyDescent="0.2">
      <c r="A14" s="23" t="s">
        <v>5</v>
      </c>
      <c r="B14" s="24">
        <v>532021</v>
      </c>
      <c r="C14" s="29">
        <v>524608</v>
      </c>
      <c r="D14" s="25">
        <f t="shared" si="0"/>
        <v>98.606633948659919</v>
      </c>
      <c r="E14" s="26" t="s">
        <v>6</v>
      </c>
      <c r="G14" s="48"/>
      <c r="H14" s="18"/>
    </row>
    <row r="15" spans="1:12" s="4" customFormat="1" ht="5.0999999999999996" customHeight="1" x14ac:dyDescent="0.2">
      <c r="A15" s="26"/>
      <c r="B15" s="27"/>
      <c r="C15" s="46"/>
      <c r="D15" s="25"/>
      <c r="E15" s="28"/>
      <c r="G15" s="48"/>
      <c r="K15"/>
      <c r="L15"/>
    </row>
    <row r="16" spans="1:12" ht="12.95" customHeight="1" x14ac:dyDescent="0.2">
      <c r="A16" s="23" t="s">
        <v>7</v>
      </c>
      <c r="B16" s="24">
        <v>405748</v>
      </c>
      <c r="C16" s="29">
        <v>404165</v>
      </c>
      <c r="D16" s="25">
        <f t="shared" si="0"/>
        <v>99.609856364048625</v>
      </c>
      <c r="E16" s="26" t="s">
        <v>27</v>
      </c>
      <c r="G16" s="48"/>
      <c r="K16" s="24"/>
      <c r="L16" s="24"/>
    </row>
    <row r="17" spans="1:12" s="4" customFormat="1" ht="12.95" customHeight="1" x14ac:dyDescent="0.2">
      <c r="A17" s="26"/>
      <c r="B17" s="27"/>
      <c r="C17" s="46"/>
      <c r="D17" s="25"/>
      <c r="E17" s="28"/>
      <c r="G17" s="48"/>
    </row>
    <row r="18" spans="1:12" ht="12.95" customHeight="1" x14ac:dyDescent="0.2">
      <c r="A18" s="23" t="s">
        <v>8</v>
      </c>
      <c r="B18" s="24">
        <v>88081</v>
      </c>
      <c r="C18" s="29">
        <v>89219</v>
      </c>
      <c r="D18" s="25">
        <f t="shared" si="0"/>
        <v>101.29199259772254</v>
      </c>
      <c r="E18" s="26" t="s">
        <v>9</v>
      </c>
      <c r="G18" s="48"/>
      <c r="K18" s="24"/>
      <c r="L18" s="24"/>
    </row>
    <row r="19" spans="1:12" s="4" customFormat="1" ht="5.0999999999999996" customHeight="1" x14ac:dyDescent="0.2">
      <c r="A19" s="26"/>
      <c r="B19" s="27"/>
      <c r="C19" s="46"/>
      <c r="D19" s="25"/>
      <c r="E19" s="28"/>
      <c r="G19" s="48"/>
      <c r="K19" s="24"/>
      <c r="L19" s="24"/>
    </row>
    <row r="20" spans="1:12" ht="12.95" customHeight="1" x14ac:dyDescent="0.2">
      <c r="A20" s="23" t="s">
        <v>10</v>
      </c>
      <c r="B20" s="24">
        <v>9046</v>
      </c>
      <c r="C20" s="29">
        <v>9226</v>
      </c>
      <c r="D20" s="25">
        <f t="shared" si="0"/>
        <v>101.9898297590095</v>
      </c>
      <c r="E20" s="26" t="s">
        <v>28</v>
      </c>
      <c r="G20" s="48"/>
      <c r="K20" s="24"/>
      <c r="L20" s="24"/>
    </row>
    <row r="21" spans="1:12" s="4" customFormat="1" ht="12.95" customHeight="1" x14ac:dyDescent="0.2">
      <c r="A21" s="26"/>
      <c r="B21" s="27"/>
      <c r="C21" s="46"/>
      <c r="D21" s="25"/>
      <c r="E21" s="28"/>
      <c r="G21" s="48"/>
    </row>
    <row r="22" spans="1:12" ht="12.95" customHeight="1" x14ac:dyDescent="0.2">
      <c r="A22" s="23" t="s">
        <v>11</v>
      </c>
      <c r="B22" s="24">
        <v>5903</v>
      </c>
      <c r="C22" s="29">
        <v>5623</v>
      </c>
      <c r="D22" s="25">
        <f t="shared" si="0"/>
        <v>95.256649161443335</v>
      </c>
      <c r="E22" s="26" t="s">
        <v>12</v>
      </c>
      <c r="G22" s="48"/>
    </row>
    <row r="23" spans="1:12" s="4" customFormat="1" ht="5.0999999999999996" customHeight="1" x14ac:dyDescent="0.2">
      <c r="A23" s="26"/>
      <c r="B23" s="27"/>
      <c r="C23" s="46"/>
      <c r="D23" s="25"/>
      <c r="E23" s="28"/>
      <c r="G23" s="48"/>
    </row>
    <row r="24" spans="1:12" ht="12.95" customHeight="1" x14ac:dyDescent="0.2">
      <c r="A24" s="23" t="s">
        <v>13</v>
      </c>
      <c r="B24" s="24">
        <v>1498</v>
      </c>
      <c r="C24" s="29">
        <v>1470</v>
      </c>
      <c r="D24" s="25">
        <f t="shared" si="0"/>
        <v>98.130841121495322</v>
      </c>
      <c r="E24" s="26" t="s">
        <v>14</v>
      </c>
      <c r="G24" s="48"/>
    </row>
    <row r="25" spans="1:12" s="4" customFormat="1" ht="12.95" customHeight="1" x14ac:dyDescent="0.2">
      <c r="A25" s="26"/>
      <c r="B25" s="27"/>
      <c r="C25" s="46"/>
      <c r="D25" s="25"/>
      <c r="E25" s="28"/>
      <c r="G25" s="48"/>
    </row>
    <row r="26" spans="1:12" ht="12.95" customHeight="1" x14ac:dyDescent="0.2">
      <c r="A26" s="23" t="s">
        <v>29</v>
      </c>
      <c r="B26" s="24">
        <v>10279.458000000001</v>
      </c>
      <c r="C26" s="29">
        <v>9817.8109999999997</v>
      </c>
      <c r="D26" s="25">
        <f t="shared" si="0"/>
        <v>95.509033647493851</v>
      </c>
      <c r="E26" s="26" t="s">
        <v>30</v>
      </c>
      <c r="G26" s="48"/>
    </row>
    <row r="27" spans="1:12" s="4" customFormat="1" ht="5.0999999999999996" customHeight="1" x14ac:dyDescent="0.2">
      <c r="A27" s="26"/>
      <c r="B27" s="27"/>
      <c r="C27" s="46"/>
      <c r="D27" s="25"/>
      <c r="E27" s="28"/>
      <c r="G27" s="48"/>
    </row>
    <row r="28" spans="1:12" ht="12.95" customHeight="1" x14ac:dyDescent="0.2">
      <c r="A28" s="23" t="s">
        <v>31</v>
      </c>
      <c r="B28" s="24">
        <v>1756.059</v>
      </c>
      <c r="C28" s="29">
        <v>1926.306</v>
      </c>
      <c r="D28" s="25">
        <f t="shared" si="0"/>
        <v>109.69483371572369</v>
      </c>
      <c r="E28" s="26" t="s">
        <v>15</v>
      </c>
      <c r="G28" s="48"/>
    </row>
    <row r="29" spans="1:12" s="4" customFormat="1" ht="12.95" customHeight="1" x14ac:dyDescent="0.2">
      <c r="A29" s="26"/>
      <c r="B29" s="27"/>
      <c r="C29" s="46"/>
      <c r="D29" s="25"/>
      <c r="E29" s="28"/>
      <c r="G29" s="48"/>
    </row>
    <row r="30" spans="1:12" ht="12.95" customHeight="1" x14ac:dyDescent="0.2">
      <c r="A30" s="23" t="s">
        <v>16</v>
      </c>
      <c r="B30" s="24">
        <v>43883</v>
      </c>
      <c r="C30" s="29">
        <v>42274</v>
      </c>
      <c r="D30" s="25">
        <f t="shared" si="0"/>
        <v>96.333432080760204</v>
      </c>
      <c r="E30" s="26" t="s">
        <v>17</v>
      </c>
      <c r="F30" s="6"/>
      <c r="G30" s="48"/>
    </row>
    <row r="31" spans="1:12" s="4" customFormat="1" ht="12.95" customHeight="1" x14ac:dyDescent="0.2">
      <c r="A31" s="26"/>
      <c r="B31" s="27"/>
      <c r="C31" s="46"/>
      <c r="D31" s="25"/>
      <c r="E31" s="28"/>
      <c r="G31" s="48"/>
    </row>
    <row r="32" spans="1:12" ht="12.95" customHeight="1" x14ac:dyDescent="0.2">
      <c r="A32" s="23" t="s">
        <v>18</v>
      </c>
      <c r="B32" s="24">
        <v>6479</v>
      </c>
      <c r="C32" s="29">
        <v>6355</v>
      </c>
      <c r="D32" s="25">
        <f t="shared" si="0"/>
        <v>98.086124401913878</v>
      </c>
      <c r="E32" s="26" t="s">
        <v>19</v>
      </c>
      <c r="G32" s="48"/>
    </row>
    <row r="33" spans="1:7" s="4" customFormat="1" ht="12.95" customHeight="1" x14ac:dyDescent="0.2">
      <c r="A33" s="26"/>
      <c r="B33" s="27"/>
      <c r="C33" s="46"/>
      <c r="D33" s="25"/>
      <c r="E33" s="28"/>
      <c r="G33" s="48"/>
    </row>
    <row r="34" spans="1:7" ht="12.95" customHeight="1" x14ac:dyDescent="0.2">
      <c r="A34" s="23" t="s">
        <v>20</v>
      </c>
      <c r="B34" s="24">
        <v>219385</v>
      </c>
      <c r="C34" s="29">
        <v>228991</v>
      </c>
      <c r="D34" s="25">
        <f t="shared" si="0"/>
        <v>104.37860382432709</v>
      </c>
      <c r="E34" s="26" t="s">
        <v>21</v>
      </c>
      <c r="G34" s="48"/>
    </row>
    <row r="35" spans="1:7" ht="12.95" customHeight="1" x14ac:dyDescent="0.2">
      <c r="A35" s="42"/>
      <c r="B35" s="24"/>
      <c r="C35" s="24"/>
      <c r="D35" s="25"/>
      <c r="E35" s="26"/>
    </row>
    <row r="36" spans="1:7" ht="13.5" customHeight="1" x14ac:dyDescent="0.2">
      <c r="A36" s="23" t="s">
        <v>32</v>
      </c>
      <c r="B36" s="29"/>
      <c r="C36" s="30"/>
      <c r="D36" s="31"/>
      <c r="E36" s="26"/>
      <c r="F36" s="32"/>
    </row>
    <row r="37" spans="1:7" ht="13.5" customHeight="1" x14ac:dyDescent="0.2">
      <c r="A37" s="26" t="s">
        <v>33</v>
      </c>
      <c r="B37" s="29"/>
      <c r="C37" s="30"/>
      <c r="D37" s="31"/>
      <c r="E37" s="26"/>
      <c r="F37" s="32"/>
    </row>
    <row r="38" spans="1:7" s="4" customFormat="1" ht="23.1" customHeight="1" x14ac:dyDescent="0.2">
      <c r="A38" s="52" t="s">
        <v>2</v>
      </c>
      <c r="B38" s="55" t="s">
        <v>34</v>
      </c>
      <c r="C38" s="55" t="s">
        <v>35</v>
      </c>
      <c r="D38" s="58" t="s">
        <v>36</v>
      </c>
      <c r="E38" s="33"/>
      <c r="F38" s="33"/>
      <c r="G38" s="17"/>
    </row>
    <row r="39" spans="1:7" ht="11.1" customHeight="1" x14ac:dyDescent="0.2">
      <c r="A39" s="53"/>
      <c r="B39" s="56"/>
      <c r="C39" s="56"/>
      <c r="D39" s="59"/>
      <c r="E39" s="34"/>
      <c r="F39" s="34"/>
    </row>
    <row r="40" spans="1:7" ht="42" customHeight="1" x14ac:dyDescent="0.2">
      <c r="A40" s="54"/>
      <c r="B40" s="57"/>
      <c r="C40" s="57"/>
      <c r="D40" s="60"/>
      <c r="E40" s="35"/>
      <c r="F40" s="35"/>
    </row>
    <row r="41" spans="1:7" s="4" customFormat="1" ht="11.1" customHeight="1" x14ac:dyDescent="0.2">
      <c r="A41" s="22"/>
      <c r="B41" s="36"/>
      <c r="C41" s="36"/>
      <c r="D41" s="37"/>
      <c r="E41" s="22"/>
      <c r="F41" s="22"/>
      <c r="G41" s="17"/>
    </row>
    <row r="42" spans="1:7" s="4" customFormat="1" ht="12.95" customHeight="1" x14ac:dyDescent="0.2">
      <c r="A42" s="23" t="s">
        <v>37</v>
      </c>
      <c r="B42" s="24">
        <v>135233</v>
      </c>
      <c r="C42" s="29">
        <v>135710</v>
      </c>
      <c r="D42" s="25">
        <f>C42/B42*100</f>
        <v>100.35272455687591</v>
      </c>
      <c r="E42" s="26" t="s">
        <v>38</v>
      </c>
      <c r="F42" s="22"/>
      <c r="G42" s="51"/>
    </row>
    <row r="43" spans="1:7" ht="5.0999999999999996" customHeight="1" x14ac:dyDescent="0.2">
      <c r="A43" s="26"/>
      <c r="B43" s="24"/>
      <c r="C43" s="6"/>
      <c r="D43" s="25"/>
      <c r="E43" s="28"/>
      <c r="F43" s="32"/>
      <c r="G43" s="51"/>
    </row>
    <row r="44" spans="1:7" ht="12.95" customHeight="1" x14ac:dyDescent="0.2">
      <c r="A44" s="23" t="s">
        <v>39</v>
      </c>
      <c r="B44" s="24">
        <v>348549.40600000002</v>
      </c>
      <c r="C44" s="6">
        <v>351143.576</v>
      </c>
      <c r="D44" s="25">
        <f t="shared" ref="D44:D74" si="1">C44/B44*100</f>
        <v>100.74427612135996</v>
      </c>
      <c r="E44" s="26" t="s">
        <v>40</v>
      </c>
      <c r="F44" s="32"/>
      <c r="G44" s="51"/>
    </row>
    <row r="45" spans="1:7" s="4" customFormat="1" ht="5.0999999999999996" customHeight="1" x14ac:dyDescent="0.2">
      <c r="A45" s="26"/>
      <c r="B45" s="24"/>
      <c r="C45" s="49"/>
      <c r="D45" s="25"/>
      <c r="E45" s="26"/>
      <c r="F45" s="22"/>
      <c r="G45" s="51"/>
    </row>
    <row r="46" spans="1:7" ht="12.95" customHeight="1" x14ac:dyDescent="0.2">
      <c r="A46" s="23" t="s">
        <v>41</v>
      </c>
      <c r="B46" s="24">
        <f>(B44*1000)/B42</f>
        <v>2577.3990520065367</v>
      </c>
      <c r="C46" s="6">
        <f>(C44*1000)/C42</f>
        <v>2587.4554270134845</v>
      </c>
      <c r="D46" s="25">
        <f t="shared" si="1"/>
        <v>100.39017532031444</v>
      </c>
      <c r="E46" s="26" t="s">
        <v>42</v>
      </c>
      <c r="F46" s="32"/>
      <c r="G46" s="51"/>
    </row>
    <row r="47" spans="1:7" s="4" customFormat="1" ht="12.95" customHeight="1" x14ac:dyDescent="0.2">
      <c r="A47" s="26"/>
      <c r="B47" s="24"/>
      <c r="C47" s="49"/>
      <c r="D47" s="25"/>
      <c r="E47" s="26"/>
      <c r="F47" s="22"/>
      <c r="G47" s="51"/>
    </row>
    <row r="48" spans="1:7" s="4" customFormat="1" ht="12.95" customHeight="1" x14ac:dyDescent="0.2">
      <c r="A48" s="38" t="s">
        <v>43</v>
      </c>
      <c r="B48" s="24">
        <v>224181</v>
      </c>
      <c r="C48" s="29">
        <v>222194</v>
      </c>
      <c r="D48" s="25">
        <f t="shared" si="1"/>
        <v>99.113662620828705</v>
      </c>
      <c r="E48" s="26" t="s">
        <v>44</v>
      </c>
      <c r="F48" s="22"/>
      <c r="G48" s="51"/>
    </row>
    <row r="49" spans="1:7" s="4" customFormat="1" ht="5.0999999999999996" customHeight="1" x14ac:dyDescent="0.2">
      <c r="A49" s="39"/>
      <c r="B49" s="24"/>
      <c r="C49" s="49"/>
      <c r="D49" s="25"/>
      <c r="E49" s="26"/>
      <c r="F49" s="22"/>
      <c r="G49" s="51"/>
    </row>
    <row r="50" spans="1:7" ht="12.95" customHeight="1" x14ac:dyDescent="0.2">
      <c r="A50" s="38" t="s">
        <v>45</v>
      </c>
      <c r="B50" s="24">
        <v>11512.805</v>
      </c>
      <c r="C50" s="6">
        <v>11127.485000000001</v>
      </c>
      <c r="D50" s="25">
        <f t="shared" si="1"/>
        <v>96.653117984713546</v>
      </c>
      <c r="E50" s="26" t="s">
        <v>46</v>
      </c>
      <c r="F50" s="32"/>
      <c r="G50" s="51"/>
    </row>
    <row r="51" spans="1:7" s="4" customFormat="1" ht="5.0999999999999996" customHeight="1" x14ac:dyDescent="0.2">
      <c r="A51" s="39"/>
      <c r="B51" s="24"/>
      <c r="C51" s="49"/>
      <c r="D51" s="25"/>
      <c r="E51" s="26"/>
      <c r="F51" s="22"/>
      <c r="G51" s="51"/>
    </row>
    <row r="52" spans="1:7" ht="12.95" customHeight="1" x14ac:dyDescent="0.2">
      <c r="A52" s="38" t="s">
        <v>47</v>
      </c>
      <c r="B52" s="24">
        <f>(B50*1000)/B48</f>
        <v>51.354954255713018</v>
      </c>
      <c r="C52" s="6">
        <f>(C50*1000)/C48</f>
        <v>50.08004266541851</v>
      </c>
      <c r="D52" s="25">
        <f t="shared" si="1"/>
        <v>97.51745160954421</v>
      </c>
      <c r="E52" s="26" t="s">
        <v>48</v>
      </c>
      <c r="F52" s="32"/>
      <c r="G52" s="51"/>
    </row>
    <row r="53" spans="1:7" s="4" customFormat="1" ht="12.95" customHeight="1" x14ac:dyDescent="0.2">
      <c r="A53" s="39"/>
      <c r="B53" s="24"/>
      <c r="C53" s="49"/>
      <c r="D53" s="25"/>
      <c r="E53" s="26"/>
      <c r="F53" s="22"/>
      <c r="G53" s="51"/>
    </row>
    <row r="54" spans="1:7" s="4" customFormat="1" ht="12.95" customHeight="1" x14ac:dyDescent="0.2">
      <c r="A54" s="38" t="s">
        <v>49</v>
      </c>
      <c r="B54" s="24">
        <v>26379</v>
      </c>
      <c r="C54" s="50">
        <v>26296</v>
      </c>
      <c r="D54" s="25">
        <f t="shared" si="1"/>
        <v>99.685355775427425</v>
      </c>
      <c r="E54" s="26" t="s">
        <v>50</v>
      </c>
      <c r="F54" s="22"/>
      <c r="G54" s="51"/>
    </row>
    <row r="55" spans="1:7" s="4" customFormat="1" ht="5.0999999999999996" customHeight="1" x14ac:dyDescent="0.2">
      <c r="A55" s="39"/>
      <c r="B55" s="24"/>
      <c r="C55" s="49"/>
      <c r="D55" s="25"/>
      <c r="E55" s="26"/>
      <c r="F55" s="22"/>
      <c r="G55" s="51"/>
    </row>
    <row r="56" spans="1:7" ht="12.95" customHeight="1" x14ac:dyDescent="0.2">
      <c r="A56" s="38" t="s">
        <v>51</v>
      </c>
      <c r="B56" s="24">
        <v>4861.5389999999998</v>
      </c>
      <c r="C56" s="6">
        <v>4856.9889999999996</v>
      </c>
      <c r="D56" s="25">
        <f t="shared" si="1"/>
        <v>99.906408238214269</v>
      </c>
      <c r="E56" s="26" t="s">
        <v>52</v>
      </c>
      <c r="F56" s="32"/>
      <c r="G56" s="51"/>
    </row>
    <row r="57" spans="1:7" s="4" customFormat="1" ht="5.0999999999999996" customHeight="1" x14ac:dyDescent="0.2">
      <c r="A57" s="39"/>
      <c r="B57" s="24"/>
      <c r="C57" s="49"/>
      <c r="D57" s="25"/>
      <c r="E57" s="26"/>
      <c r="F57" s="22"/>
      <c r="G57" s="51"/>
    </row>
    <row r="58" spans="1:7" ht="12.95" customHeight="1" x14ac:dyDescent="0.2">
      <c r="A58" s="38" t="s">
        <v>53</v>
      </c>
      <c r="B58" s="24">
        <f>(B56*1000)/B54</f>
        <v>184.29580348004095</v>
      </c>
      <c r="C58" s="6">
        <f>(C56*1000)/C54</f>
        <v>184.70447976878611</v>
      </c>
      <c r="D58" s="25">
        <f t="shared" si="1"/>
        <v>100.22175018694304</v>
      </c>
      <c r="E58" s="26" t="s">
        <v>54</v>
      </c>
      <c r="F58" s="32"/>
      <c r="G58" s="51"/>
    </row>
    <row r="59" spans="1:7" s="4" customFormat="1" ht="12.95" customHeight="1" x14ac:dyDescent="0.2">
      <c r="A59" s="39"/>
      <c r="B59" s="24"/>
      <c r="C59" s="49"/>
      <c r="D59" s="25"/>
      <c r="E59" s="26"/>
      <c r="F59" s="22"/>
      <c r="G59" s="51"/>
    </row>
    <row r="60" spans="1:7" s="4" customFormat="1" ht="12.95" customHeight="1" x14ac:dyDescent="0.2">
      <c r="A60" s="38" t="s">
        <v>55</v>
      </c>
      <c r="B60" s="24">
        <v>435521</v>
      </c>
      <c r="C60" s="50">
        <v>439517</v>
      </c>
      <c r="D60" s="25">
        <f t="shared" si="1"/>
        <v>100.91752177277328</v>
      </c>
      <c r="E60" s="26" t="s">
        <v>56</v>
      </c>
      <c r="F60" s="22"/>
      <c r="G60" s="51"/>
    </row>
    <row r="61" spans="1:7" s="4" customFormat="1" ht="5.0999999999999996" customHeight="1" x14ac:dyDescent="0.2">
      <c r="A61" s="39"/>
      <c r="B61" s="24"/>
      <c r="C61" s="49"/>
      <c r="D61" s="25"/>
      <c r="E61" s="26"/>
      <c r="F61" s="22"/>
      <c r="G61" s="51"/>
    </row>
    <row r="62" spans="1:7" ht="12.95" customHeight="1" x14ac:dyDescent="0.2">
      <c r="A62" s="38" t="s">
        <v>57</v>
      </c>
      <c r="B62" s="24">
        <v>729.73599999999999</v>
      </c>
      <c r="C62" s="6">
        <v>753.45699999999999</v>
      </c>
      <c r="D62" s="25">
        <f t="shared" si="1"/>
        <v>103.25062762423671</v>
      </c>
      <c r="E62" s="26" t="s">
        <v>58</v>
      </c>
      <c r="F62" s="32"/>
      <c r="G62" s="51"/>
    </row>
    <row r="63" spans="1:7" s="4" customFormat="1" ht="5.0999999999999996" customHeight="1" x14ac:dyDescent="0.2">
      <c r="A63" s="39"/>
      <c r="B63" s="40"/>
      <c r="C63" s="49"/>
      <c r="D63" s="25"/>
      <c r="E63" s="26"/>
      <c r="F63" s="22"/>
      <c r="G63" s="51"/>
    </row>
    <row r="64" spans="1:7" ht="12.95" customHeight="1" x14ac:dyDescent="0.2">
      <c r="A64" s="38" t="s">
        <v>59</v>
      </c>
      <c r="B64" s="41">
        <f>(B62*1000)/B60</f>
        <v>1.6755472181594</v>
      </c>
      <c r="C64" s="10">
        <f>(C62*1000)/C60</f>
        <v>1.7142840891251079</v>
      </c>
      <c r="D64" s="25">
        <f t="shared" si="1"/>
        <v>102.31189372318977</v>
      </c>
      <c r="E64" s="26" t="s">
        <v>60</v>
      </c>
      <c r="F64" s="32"/>
      <c r="G64" s="51"/>
    </row>
    <row r="65" spans="1:7" s="4" customFormat="1" ht="12.95" customHeight="1" x14ac:dyDescent="0.2">
      <c r="A65" s="39"/>
      <c r="B65" s="40"/>
      <c r="C65" s="49"/>
      <c r="D65" s="25"/>
      <c r="E65" s="26"/>
      <c r="F65" s="22"/>
      <c r="G65" s="51"/>
    </row>
    <row r="66" spans="1:7" s="4" customFormat="1" ht="12.95" customHeight="1" x14ac:dyDescent="0.2">
      <c r="A66" s="38" t="s">
        <v>61</v>
      </c>
      <c r="B66" s="24">
        <v>1718.9939999999999</v>
      </c>
      <c r="C66" s="6">
        <v>1887.579</v>
      </c>
      <c r="D66" s="25">
        <f t="shared" si="1"/>
        <v>109.80718955389024</v>
      </c>
      <c r="E66" s="26" t="s">
        <v>62</v>
      </c>
      <c r="F66" s="22"/>
      <c r="G66" s="51"/>
    </row>
    <row r="67" spans="1:7" s="4" customFormat="1" ht="5.0999999999999996" customHeight="1" x14ac:dyDescent="0.2">
      <c r="A67" s="39"/>
      <c r="B67" s="40"/>
      <c r="C67" s="49"/>
      <c r="D67" s="25"/>
      <c r="E67" s="26"/>
      <c r="F67" s="22"/>
      <c r="G67" s="51"/>
    </row>
    <row r="68" spans="1:7" ht="12.95" customHeight="1" x14ac:dyDescent="0.2">
      <c r="A68" s="38" t="s">
        <v>63</v>
      </c>
      <c r="B68" s="24">
        <v>275711.3</v>
      </c>
      <c r="C68" s="6">
        <v>301717.36800000002</v>
      </c>
      <c r="D68" s="25">
        <f t="shared" si="1"/>
        <v>109.43235478560365</v>
      </c>
      <c r="E68" s="26" t="s">
        <v>64</v>
      </c>
      <c r="F68" s="32"/>
      <c r="G68" s="51"/>
    </row>
    <row r="69" spans="1:7" s="4" customFormat="1" ht="5.0999999999999996" customHeight="1" x14ac:dyDescent="0.2">
      <c r="A69" s="39"/>
      <c r="B69" s="40"/>
      <c r="C69" s="49"/>
      <c r="D69" s="25"/>
      <c r="E69" s="26"/>
      <c r="F69" s="22"/>
      <c r="G69" s="51"/>
    </row>
    <row r="70" spans="1:7" ht="12.95" customHeight="1" x14ac:dyDescent="0.2">
      <c r="A70" s="38" t="s">
        <v>65</v>
      </c>
      <c r="B70" s="24">
        <f>(B68*1000)/(B66*1000)</f>
        <v>160.39107757211485</v>
      </c>
      <c r="C70" s="6">
        <f>(C68*1000)/(C66*1000)</f>
        <v>159.84357105053616</v>
      </c>
      <c r="D70" s="25">
        <f t="shared" si="1"/>
        <v>99.658642781215477</v>
      </c>
      <c r="E70" s="26" t="s">
        <v>66</v>
      </c>
      <c r="F70" s="32"/>
      <c r="G70" s="51"/>
    </row>
    <row r="71" spans="1:7" s="4" customFormat="1" ht="12.95" customHeight="1" x14ac:dyDescent="0.2">
      <c r="A71" s="39"/>
      <c r="B71" s="40"/>
      <c r="C71" s="49"/>
      <c r="D71" s="25"/>
      <c r="E71" s="26"/>
      <c r="F71" s="22"/>
      <c r="G71" s="51"/>
    </row>
    <row r="72" spans="1:7" ht="12.95" customHeight="1" x14ac:dyDescent="0.2">
      <c r="A72" s="38" t="s">
        <v>67</v>
      </c>
      <c r="B72" s="47">
        <v>1555.692</v>
      </c>
      <c r="C72" s="6">
        <v>2861.86</v>
      </c>
      <c r="D72" s="25">
        <f t="shared" si="1"/>
        <v>183.9605783149878</v>
      </c>
      <c r="E72" s="26" t="s">
        <v>68</v>
      </c>
      <c r="F72" s="32"/>
      <c r="G72" s="51"/>
    </row>
    <row r="73" spans="1:7" s="4" customFormat="1" ht="5.0999999999999996" customHeight="1" x14ac:dyDescent="0.2">
      <c r="A73" s="39"/>
      <c r="B73" s="40"/>
      <c r="C73" s="49"/>
      <c r="D73" s="25"/>
      <c r="E73" s="26"/>
      <c r="F73" s="22"/>
      <c r="G73" s="51"/>
    </row>
    <row r="74" spans="1:7" ht="12.95" customHeight="1" x14ac:dyDescent="0.2">
      <c r="A74" s="38" t="s">
        <v>69</v>
      </c>
      <c r="B74" s="41">
        <f>(B72*1000)/B34</f>
        <v>7.0911502609567654</v>
      </c>
      <c r="C74" s="10">
        <f>(C72*1000)/C34</f>
        <v>12.49769641601635</v>
      </c>
      <c r="D74" s="25">
        <f t="shared" si="1"/>
        <v>176.24357059287746</v>
      </c>
      <c r="E74" s="26" t="s">
        <v>70</v>
      </c>
      <c r="F74" s="32"/>
      <c r="G74" s="51"/>
    </row>
    <row r="75" spans="1:7" s="4" customFormat="1" ht="10.9" customHeight="1" x14ac:dyDescent="0.2">
      <c r="B75" s="40"/>
      <c r="D75" s="5"/>
      <c r="G75" s="17"/>
    </row>
    <row r="76" spans="1:7" x14ac:dyDescent="0.2">
      <c r="A76" s="44"/>
      <c r="B76" s="41"/>
      <c r="C76" s="6"/>
    </row>
    <row r="77" spans="1:7" x14ac:dyDescent="0.2">
      <c r="A77" s="43"/>
    </row>
  </sheetData>
  <mergeCells count="9">
    <mergeCell ref="G9:H9"/>
    <mergeCell ref="A38:A40"/>
    <mergeCell ref="B38:B40"/>
    <mergeCell ref="C38:C40"/>
    <mergeCell ref="D38:D40"/>
    <mergeCell ref="A6:A8"/>
    <mergeCell ref="B6:B8"/>
    <mergeCell ref="C6:C8"/>
    <mergeCell ref="D6:D8"/>
  </mergeCells>
  <pageMargins left="0" right="0" top="0.39370078740157483" bottom="0.39370078740157483" header="0.31496062992125984" footer="0.31496062992125984"/>
  <pageSetup paperSize="9" scale="9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Stočarstvo 2015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ERLING</dc:creator>
  <cp:keywords/>
  <dc:description/>
  <cp:lastModifiedBy>Ismir Melez</cp:lastModifiedBy>
  <cp:revision/>
  <dcterms:created xsi:type="dcterms:W3CDTF">1996-10-23T10:18:42Z</dcterms:created>
  <dcterms:modified xsi:type="dcterms:W3CDTF">2019-10-03T12:33:04Z</dcterms:modified>
  <cp:category/>
  <cp:contentStatus/>
</cp:coreProperties>
</file>