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225" windowWidth="10800" windowHeight="9315" tabRatio="556" activeTab="1"/>
  </bookViews>
  <sheets>
    <sheet name="priprema 3.2019" sheetId="7" r:id="rId1"/>
    <sheet name="tebele1,2-3.2019 " sheetId="8" r:id="rId2"/>
    <sheet name="graf" sheetId="3" r:id="rId3"/>
  </sheets>
  <definedNames>
    <definedName name="_xlnm._FilterDatabase" localSheetId="0" hidden="1">'priprema 3.2019'!$A$1:$H$64</definedName>
  </definedNames>
  <calcPr calcId="145621"/>
</workbook>
</file>

<file path=xl/calcChain.xml><?xml version="1.0" encoding="utf-8"?>
<calcChain xmlns="http://schemas.openxmlformats.org/spreadsheetml/2006/main">
  <c r="B8" i="3" l="1"/>
  <c r="C16" i="3" l="1"/>
  <c r="B16" i="3" s="1"/>
  <c r="C15" i="3"/>
  <c r="B15" i="3" s="1"/>
  <c r="C14" i="3"/>
  <c r="B14" i="3"/>
  <c r="B13" i="3"/>
  <c r="B12" i="3"/>
  <c r="B10" i="3"/>
  <c r="B9" i="3"/>
  <c r="B7" i="3"/>
  <c r="B6" i="3"/>
  <c r="C8" i="3"/>
  <c r="B11" i="3"/>
  <c r="C13" i="3"/>
  <c r="C12" i="3"/>
  <c r="C10" i="3"/>
  <c r="C9" i="3"/>
  <c r="C7" i="3"/>
  <c r="C6" i="3"/>
  <c r="C5" i="3"/>
  <c r="C17" i="3" l="1"/>
  <c r="B17" i="3" s="1"/>
</calcChain>
</file>

<file path=xl/sharedStrings.xml><?xml version="1.0" encoding="utf-8"?>
<sst xmlns="http://schemas.openxmlformats.org/spreadsheetml/2006/main" count="243" uniqueCount="162">
  <si>
    <t>Povrće</t>
  </si>
  <si>
    <t>Perad i jaja</t>
  </si>
  <si>
    <t>-</t>
  </si>
  <si>
    <t>Ostali proizvodi</t>
  </si>
  <si>
    <t>Other products</t>
  </si>
  <si>
    <t>Indices of value</t>
  </si>
  <si>
    <t>TOTAL</t>
  </si>
  <si>
    <t xml:space="preserve">Cereals and cereal products </t>
  </si>
  <si>
    <t>Vegetables</t>
  </si>
  <si>
    <t>Fruits</t>
  </si>
  <si>
    <t>Grapes</t>
  </si>
  <si>
    <t>Poultry and eggs</t>
  </si>
  <si>
    <t>Milk and dairy products</t>
  </si>
  <si>
    <t>Honey</t>
  </si>
  <si>
    <t xml:space="preserve">  </t>
  </si>
  <si>
    <t>kg</t>
  </si>
  <si>
    <t>Maize, grains</t>
  </si>
  <si>
    <t>Potatoes</t>
  </si>
  <si>
    <t>Garlic</t>
  </si>
  <si>
    <t>Beans</t>
  </si>
  <si>
    <t>Peppers</t>
  </si>
  <si>
    <t>Tomato</t>
  </si>
  <si>
    <t>Cauliflower</t>
  </si>
  <si>
    <t>Carrot</t>
  </si>
  <si>
    <t>Lettuce</t>
  </si>
  <si>
    <t>Apples</t>
  </si>
  <si>
    <t>Pears</t>
  </si>
  <si>
    <t>Cream</t>
  </si>
  <si>
    <t>UKUPNO</t>
  </si>
  <si>
    <t>Žita i proizvodi od žita</t>
  </si>
  <si>
    <t>Voće</t>
  </si>
  <si>
    <t>Grožđe</t>
  </si>
  <si>
    <t>Mlijeko i mliječni proizvodi</t>
  </si>
  <si>
    <t>Med</t>
  </si>
  <si>
    <t>Indices of quantity</t>
  </si>
  <si>
    <t xml:space="preserve">Indeksi količine </t>
  </si>
  <si>
    <t xml:space="preserve">Indeksi vrijednosti  </t>
  </si>
  <si>
    <t>Prerađevine voća Products of fruit</t>
  </si>
  <si>
    <t>Vrijednost</t>
  </si>
  <si>
    <t>Graph 1. Structure of total sale of agricultural products on green market</t>
  </si>
  <si>
    <t>Grafikon 1. Struktura ukupne prodaje poljoprivrednih proizvoda na zelenim pijacama /tržnicama</t>
  </si>
  <si>
    <t>Pšenica, konzumna</t>
  </si>
  <si>
    <t>Raž</t>
  </si>
  <si>
    <t xml:space="preserve">Ječam </t>
  </si>
  <si>
    <t>Zob</t>
  </si>
  <si>
    <t>Kukuruz u zrnu, konzumni</t>
  </si>
  <si>
    <t>Heljda</t>
  </si>
  <si>
    <t>Ostala žita</t>
  </si>
  <si>
    <t>KROMPIR/KRUMPIR, KONZUMNI</t>
  </si>
  <si>
    <t>Paradajz/Rajčica, konzumni I klasa</t>
  </si>
  <si>
    <t>Paradajz/Rajčica, konzumni II klasa</t>
  </si>
  <si>
    <t xml:space="preserve">Grašak, suho zrno </t>
  </si>
  <si>
    <t>Grah, suho zrno</t>
  </si>
  <si>
    <t>Bijeli luk/Ćešnjak, glavice</t>
  </si>
  <si>
    <t>Crni luk, glavice</t>
  </si>
  <si>
    <t>Kupus, svježi</t>
  </si>
  <si>
    <t>Kelj</t>
  </si>
  <si>
    <t>Karfiol/Cvjetača</t>
  </si>
  <si>
    <t xml:space="preserve">Mrkva, konzumna </t>
  </si>
  <si>
    <t>Paprika, konzumna ostala (ne klasirana)</t>
  </si>
  <si>
    <t>Paprika, konzumna I klasa</t>
  </si>
  <si>
    <t>Paprika, konzumna II klasa</t>
  </si>
  <si>
    <t>Krastavci, konzumni ostali (ne klasirani)</t>
  </si>
  <si>
    <t>Krastavci, konzumni I klasa</t>
  </si>
  <si>
    <t>Salata,zelena</t>
  </si>
  <si>
    <t>Špinat</t>
  </si>
  <si>
    <t>Cvekla/Cikla</t>
  </si>
  <si>
    <t>Peršun/peršin</t>
  </si>
  <si>
    <t>Celer</t>
  </si>
  <si>
    <t>Patlidžan</t>
  </si>
  <si>
    <t>Tikvice</t>
  </si>
  <si>
    <t>Jabuke, konzumne ostale (ne klasirane)</t>
  </si>
  <si>
    <t>Jabuke, konzumne I klasa</t>
  </si>
  <si>
    <t>Jabuke, konzumne II klasa</t>
  </si>
  <si>
    <t>Kruške</t>
  </si>
  <si>
    <t>Orasi u ljusci</t>
  </si>
  <si>
    <t xml:space="preserve">Mandarine/Mandarinke </t>
  </si>
  <si>
    <t>Limun</t>
  </si>
  <si>
    <t>Smokve, suhe</t>
  </si>
  <si>
    <t xml:space="preserve">Grožđe, konzumno, ostalo (ne </t>
  </si>
  <si>
    <t>Grožđe, konzumno I klasa</t>
  </si>
  <si>
    <t>Kokoš, zaklana i očišćena</t>
  </si>
  <si>
    <t>Ćurka/Tuka, zaklana i očišćena</t>
  </si>
  <si>
    <t>Jaja, konzumna</t>
  </si>
  <si>
    <t>Mliijeko, svježe kravlje</t>
  </si>
  <si>
    <t>Mlijeko, svježe kozje</t>
  </si>
  <si>
    <t>Kiselo mlijeko</t>
  </si>
  <si>
    <t>Sir (sve vrste)</t>
  </si>
  <si>
    <t>Pavlaka/vrhnje</t>
  </si>
  <si>
    <t>Kajmak</t>
  </si>
  <si>
    <t>Maslac/puter</t>
  </si>
  <si>
    <t>Ostali mliječni proizvodi</t>
  </si>
  <si>
    <t>Vosak</t>
  </si>
  <si>
    <t>Riba, riječna i jezerska</t>
  </si>
  <si>
    <t>cijena</t>
  </si>
  <si>
    <r>
      <t xml:space="preserve">Prosječna cijena       </t>
    </r>
    <r>
      <rPr>
        <i/>
        <sz val="8"/>
        <rFont val="Arial Narrow"/>
        <family val="2"/>
      </rPr>
      <t>Average price</t>
    </r>
  </si>
  <si>
    <t>Mrkva</t>
  </si>
  <si>
    <t>Paprika</t>
  </si>
  <si>
    <t>Jabuke</t>
  </si>
  <si>
    <t>kom</t>
  </si>
  <si>
    <t>l</t>
  </si>
  <si>
    <t>Onion</t>
  </si>
  <si>
    <t>Spinach</t>
  </si>
  <si>
    <t>Tangerines</t>
  </si>
  <si>
    <t>Lemon</t>
  </si>
  <si>
    <t>Eggs</t>
  </si>
  <si>
    <t>Cow's milk, fresh</t>
  </si>
  <si>
    <t>Cheese (all types)</t>
  </si>
  <si>
    <t>Jaja</t>
  </si>
  <si>
    <t>Cabbage, fresh</t>
  </si>
  <si>
    <t>Kaymak</t>
  </si>
  <si>
    <t>1. KOLIČINA I VRIJEDNOST PRODAJE PROIZVODA POLJOPRIVREDE PRODATIH  NA ZELENIM PIJACAMA/TRŽNICAMA, PREMA GRUPAMA PROIZVODA</t>
  </si>
  <si>
    <t xml:space="preserve">2. PRODAJA ODABRANIH PROIZVODA POLJOPRIVREDE NA ZELENIM PIJACAMA/TRŽNICAMA </t>
  </si>
  <si>
    <r>
      <t xml:space="preserve">Količina         </t>
    </r>
    <r>
      <rPr>
        <i/>
        <sz val="8"/>
        <rFont val="Arial Narrow"/>
        <family val="2"/>
      </rPr>
      <t>Quantity</t>
    </r>
  </si>
  <si>
    <r>
      <t>Povrće/</t>
    </r>
    <r>
      <rPr>
        <i/>
        <sz val="8"/>
        <rFont val="Arial Narrow"/>
        <family val="2"/>
        <charset val="238"/>
      </rPr>
      <t>Vegetables</t>
    </r>
  </si>
  <si>
    <r>
      <t>Voće/</t>
    </r>
    <r>
      <rPr>
        <i/>
        <sz val="8"/>
        <rFont val="Arial Narrow"/>
        <family val="2"/>
        <charset val="238"/>
      </rPr>
      <t>Fruit</t>
    </r>
  </si>
  <si>
    <r>
      <t>Grožđe/</t>
    </r>
    <r>
      <rPr>
        <i/>
        <sz val="8"/>
        <rFont val="Arial Narrow"/>
        <family val="2"/>
        <charset val="238"/>
      </rPr>
      <t>Grapes</t>
    </r>
  </si>
  <si>
    <r>
      <t>Perad i jaja/</t>
    </r>
    <r>
      <rPr>
        <i/>
        <sz val="8"/>
        <rFont val="Arial Narrow"/>
        <family val="2"/>
        <charset val="238"/>
      </rPr>
      <t>Poultry and eggs</t>
    </r>
  </si>
  <si>
    <r>
      <t>Med/</t>
    </r>
    <r>
      <rPr>
        <i/>
        <sz val="8"/>
        <rFont val="Arial Narrow"/>
        <family val="2"/>
        <charset val="238"/>
      </rPr>
      <t>Honey</t>
    </r>
  </si>
  <si>
    <r>
      <t>Ostali proizvodi/</t>
    </r>
    <r>
      <rPr>
        <i/>
        <sz val="8"/>
        <rFont val="Arial Narrow"/>
        <family val="2"/>
        <charset val="238"/>
      </rPr>
      <t>Other products</t>
    </r>
  </si>
  <si>
    <r>
      <t xml:space="preserve">Žita i proizvodi od žita/                           </t>
    </r>
    <r>
      <rPr>
        <i/>
        <sz val="8"/>
        <rFont val="Arial Narrow"/>
        <family val="2"/>
        <charset val="238"/>
      </rPr>
      <t>Cereals and cereals products</t>
    </r>
  </si>
  <si>
    <r>
      <t xml:space="preserve">Mlijeko i mliječni proizvodi/                                             </t>
    </r>
    <r>
      <rPr>
        <i/>
        <sz val="8"/>
        <rFont val="Arial Narrow"/>
        <family val="2"/>
        <charset val="238"/>
      </rPr>
      <t>Milk and dairy products</t>
    </r>
  </si>
  <si>
    <t>1. QUANTITY AND VALUE OF AGRICULTURAL PRODUCTS SOLD ON GREEN MARKETS, BY GROUP OF PRODUCTS</t>
  </si>
  <si>
    <t xml:space="preserve">2. SALE OF SELECTED AGRICULTURAL PRODUCTS ON GREEN MARKETS </t>
  </si>
  <si>
    <r>
      <t xml:space="preserve">Јеdinica mjere               </t>
    </r>
    <r>
      <rPr>
        <i/>
        <sz val="8"/>
        <rFont val="Arial Narrow"/>
        <family val="2"/>
      </rPr>
      <t>Unit of measure</t>
    </r>
  </si>
  <si>
    <t>Krompir/krumpir</t>
  </si>
  <si>
    <t>Krastavci, konzumni II klasa</t>
  </si>
  <si>
    <t>Maslinovo ulje</t>
  </si>
  <si>
    <t>Paradajz/Rajčica, konzumni ostali (ne klasirani)</t>
  </si>
  <si>
    <t xml:space="preserve">Maslinovo ulje </t>
  </si>
  <si>
    <t>Olive oil</t>
  </si>
  <si>
    <t>Bijeli luk/Češnjak, glavice</t>
  </si>
  <si>
    <t>Paradajz/Rajčica</t>
  </si>
  <si>
    <t>Pavlaka/Vrhnje</t>
  </si>
  <si>
    <t>Krastavci</t>
  </si>
  <si>
    <t>Eggplant</t>
  </si>
  <si>
    <t>Cucumbers</t>
  </si>
  <si>
    <t>Maslinovo ulje/Olive oil</t>
  </si>
  <si>
    <t>Količina</t>
  </si>
  <si>
    <t>Krizanteme</t>
  </si>
  <si>
    <t>Gladijole</t>
  </si>
  <si>
    <t>Jagode</t>
  </si>
  <si>
    <t>Smokve, svježe</t>
  </si>
  <si>
    <t>Ostalo svježe povrće (keleraba, zeleni luk, feferon)</t>
  </si>
  <si>
    <t>Ostalo svježe voće (mušmule, ribizle i dr.)</t>
  </si>
  <si>
    <t>indeksi 032019/032018</t>
  </si>
  <si>
    <t>kol 1-32019/1-32018</t>
  </si>
  <si>
    <t>vrije 1-32019/1-32018</t>
  </si>
  <si>
    <t>III 2019</t>
  </si>
  <si>
    <t>III 2018</t>
  </si>
  <si>
    <t>I-III 2019</t>
  </si>
  <si>
    <t>I-III 2018</t>
  </si>
  <si>
    <t xml:space="preserve">Rezano cvijeće </t>
  </si>
  <si>
    <t>Cut flowers</t>
  </si>
  <si>
    <t>Sir</t>
  </si>
  <si>
    <t>Meat of hen</t>
  </si>
  <si>
    <t>1) indeksi preko 300% i ispod 50% se ne objavljuju</t>
  </si>
  <si>
    <t>1) indices over 400% and under 50% are not published</t>
  </si>
  <si>
    <t>Rezano cvijeće/Cut flowers</t>
  </si>
  <si>
    <r>
      <t xml:space="preserve">Količina,         </t>
    </r>
    <r>
      <rPr>
        <i/>
        <sz val="8"/>
        <rFont val="Arial Narrow"/>
        <family val="2"/>
      </rPr>
      <t>Quantity, kg/l</t>
    </r>
  </si>
  <si>
    <r>
      <t xml:space="preserve">Vrijednost,         </t>
    </r>
    <r>
      <rPr>
        <i/>
        <sz val="8"/>
        <rFont val="Arial Narrow"/>
        <family val="2"/>
      </rPr>
      <t>Value, KM</t>
    </r>
  </si>
  <si>
    <r>
      <t xml:space="preserve">Vrijednost,          </t>
    </r>
    <r>
      <rPr>
        <i/>
        <sz val="8"/>
        <rFont val="Arial Narrow"/>
        <family val="2"/>
      </rPr>
      <t>Value,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</si>
</sst>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9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u/>
      <sz val="8"/>
      <name val="Arial Narrow"/>
      <family val="2"/>
    </font>
    <font>
      <b/>
      <i/>
      <sz val="8"/>
      <name val="Arial Narrow"/>
      <family val="2"/>
    </font>
    <font>
      <b/>
      <sz val="8"/>
      <color indexed="10"/>
      <name val="Arial Narrow"/>
      <family val="2"/>
    </font>
    <font>
      <b/>
      <sz val="8"/>
      <name val="Arial Narrow"/>
      <family val="2"/>
      <charset val="238"/>
    </font>
    <font>
      <b/>
      <sz val="9"/>
      <name val="Arial CE"/>
    </font>
    <font>
      <i/>
      <sz val="9"/>
      <name val="Arial CE"/>
    </font>
    <font>
      <sz val="8"/>
      <name val="Arial Narrow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i/>
      <sz val="8"/>
      <name val="Arial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0" fontId="1" fillId="0" borderId="0"/>
  </cellStyleXfs>
  <cellXfs count="95">
    <xf numFmtId="2" fontId="0" fillId="0" borderId="0" xfId="0"/>
    <xf numFmtId="0" fontId="2" fillId="0" borderId="0" xfId="1" applyFont="1" applyBorder="1" applyAlignment="1">
      <alignment wrapText="1"/>
    </xf>
    <xf numFmtId="0" fontId="4" fillId="0" borderId="5" xfId="1" applyFont="1" applyFill="1" applyBorder="1" applyAlignment="1"/>
    <xf numFmtId="0" fontId="5" fillId="0" borderId="6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horizontal="center" vertical="top" wrapText="1"/>
    </xf>
    <xf numFmtId="2" fontId="9" fillId="0" borderId="0" xfId="0" applyFont="1"/>
    <xf numFmtId="2" fontId="10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" fontId="9" fillId="0" borderId="0" xfId="0" applyNumberFormat="1" applyFont="1"/>
    <xf numFmtId="2" fontId="12" fillId="0" borderId="0" xfId="0" applyFont="1" applyAlignment="1">
      <alignment vertical="center"/>
    </xf>
    <xf numFmtId="2" fontId="13" fillId="0" borderId="0" xfId="0" applyFont="1" applyAlignment="1">
      <alignment vertical="center"/>
    </xf>
    <xf numFmtId="2" fontId="11" fillId="0" borderId="0" xfId="0" applyFont="1" applyFill="1"/>
    <xf numFmtId="2" fontId="14" fillId="0" borderId="0" xfId="0" applyFont="1" applyFill="1"/>
    <xf numFmtId="2" fontId="2" fillId="0" borderId="0" xfId="0" applyFont="1" applyFill="1" applyBorder="1" applyAlignment="1"/>
    <xf numFmtId="2" fontId="2" fillId="0" borderId="10" xfId="0" applyFont="1" applyFill="1" applyBorder="1" applyAlignment="1"/>
    <xf numFmtId="0" fontId="2" fillId="0" borderId="0" xfId="1" applyFont="1" applyFill="1" applyBorder="1" applyAlignment="1"/>
    <xf numFmtId="3" fontId="12" fillId="0" borderId="0" xfId="0" applyNumberFormat="1" applyFont="1" applyAlignment="1">
      <alignment vertical="center"/>
    </xf>
    <xf numFmtId="164" fontId="11" fillId="0" borderId="0" xfId="0" applyNumberFormat="1" applyFont="1" applyFill="1" applyBorder="1" applyAlignment="1">
      <alignment horizontal="right" wrapText="1" indent="1"/>
    </xf>
    <xf numFmtId="2" fontId="19" fillId="0" borderId="0" xfId="0" applyFont="1" applyFill="1" applyBorder="1" applyAlignment="1">
      <alignment horizontal="left" vertical="center"/>
    </xf>
    <xf numFmtId="2" fontId="20" fillId="0" borderId="0" xfId="0" applyFont="1" applyFill="1" applyBorder="1" applyAlignment="1">
      <alignment horizontal="left" vertical="center"/>
    </xf>
    <xf numFmtId="0" fontId="8" fillId="0" borderId="0" xfId="1" applyFont="1" applyFill="1"/>
    <xf numFmtId="0" fontId="2" fillId="0" borderId="0" xfId="1" applyFont="1" applyFill="1"/>
    <xf numFmtId="2" fontId="0" fillId="0" borderId="0" xfId="0" applyFill="1"/>
    <xf numFmtId="0" fontId="4" fillId="0" borderId="0" xfId="1" applyFont="1" applyFill="1" applyBorder="1"/>
    <xf numFmtId="0" fontId="4" fillId="0" borderId="4" xfId="1" applyFont="1" applyFill="1" applyBorder="1"/>
    <xf numFmtId="0" fontId="2" fillId="0" borderId="5" xfId="1" applyFont="1" applyFill="1" applyBorder="1"/>
    <xf numFmtId="164" fontId="2" fillId="0" borderId="0" xfId="1" applyNumberFormat="1" applyFont="1" applyFill="1" applyBorder="1" applyAlignment="1">
      <alignment horizontal="right"/>
    </xf>
    <xf numFmtId="0" fontId="2" fillId="0" borderId="3" xfId="1" applyFont="1" applyFill="1" applyBorder="1" applyAlignment="1"/>
    <xf numFmtId="0" fontId="8" fillId="0" borderId="0" xfId="1" applyFont="1" applyFill="1" applyBorder="1" applyAlignment="1">
      <alignment wrapText="1"/>
    </xf>
    <xf numFmtId="3" fontId="8" fillId="0" borderId="2" xfId="1" applyNumberFormat="1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wrapText="1" indent="1"/>
    </xf>
    <xf numFmtId="164" fontId="8" fillId="0" borderId="0" xfId="0" applyNumberFormat="1" applyFont="1" applyFill="1" applyBorder="1" applyAlignment="1">
      <alignment horizontal="right" wrapText="1" indent="1"/>
    </xf>
    <xf numFmtId="164" fontId="17" fillId="0" borderId="0" xfId="0" applyNumberFormat="1" applyFont="1" applyFill="1" applyAlignment="1">
      <alignment horizontal="right" indent="1"/>
    </xf>
    <xf numFmtId="0" fontId="2" fillId="0" borderId="0" xfId="1" applyFont="1" applyFill="1" applyBorder="1" applyAlignment="1">
      <alignment wrapText="1"/>
    </xf>
    <xf numFmtId="3" fontId="4" fillId="0" borderId="2" xfId="1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wrapText="1" indent="1"/>
    </xf>
    <xf numFmtId="164" fontId="2" fillId="0" borderId="0" xfId="0" applyNumberFormat="1" applyFont="1" applyFill="1" applyBorder="1" applyAlignment="1">
      <alignment horizontal="right" wrapText="1" indent="1"/>
    </xf>
    <xf numFmtId="164" fontId="14" fillId="0" borderId="0" xfId="0" applyNumberFormat="1" applyFont="1" applyFill="1" applyAlignment="1">
      <alignment horizontal="right" indent="1"/>
    </xf>
    <xf numFmtId="0" fontId="6" fillId="0" borderId="2" xfId="1" applyFont="1" applyFill="1" applyBorder="1" applyAlignment="1">
      <alignment horizontal="right"/>
    </xf>
    <xf numFmtId="3" fontId="11" fillId="0" borderId="2" xfId="1" applyNumberFormat="1" applyFont="1" applyFill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wrapText="1" indent="1"/>
    </xf>
    <xf numFmtId="164" fontId="11" fillId="0" borderId="0" xfId="0" applyNumberFormat="1" applyFont="1" applyFill="1" applyBorder="1" applyAlignment="1">
      <alignment horizontal="right" indent="1"/>
    </xf>
    <xf numFmtId="0" fontId="4" fillId="0" borderId="0" xfId="1" applyFont="1" applyFill="1"/>
    <xf numFmtId="164" fontId="4" fillId="0" borderId="0" xfId="1" applyNumberFormat="1" applyFont="1" applyFill="1"/>
    <xf numFmtId="164" fontId="2" fillId="0" borderId="0" xfId="1" applyNumberFormat="1" applyFont="1" applyFill="1"/>
    <xf numFmtId="0" fontId="2" fillId="0" borderId="3" xfId="1" applyFont="1" applyFill="1" applyBorder="1"/>
    <xf numFmtId="0" fontId="2" fillId="0" borderId="0" xfId="1" applyFont="1" applyFill="1" applyBorder="1"/>
    <xf numFmtId="9" fontId="2" fillId="0" borderId="0" xfId="1" applyNumberFormat="1" applyFont="1" applyFill="1" applyBorder="1"/>
    <xf numFmtId="0" fontId="7" fillId="0" borderId="0" xfId="1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2" fillId="0" borderId="0" xfId="1" applyFont="1" applyFill="1" applyBorder="1" applyAlignment="1">
      <alignment horizontal="right"/>
    </xf>
    <xf numFmtId="2" fontId="12" fillId="0" borderId="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/>
    </xf>
    <xf numFmtId="3" fontId="12" fillId="0" borderId="0" xfId="0" applyNumberFormat="1" applyFont="1" applyFill="1" applyAlignment="1">
      <alignment horizontal="right" vertical="center" indent="1"/>
    </xf>
    <xf numFmtId="2" fontId="12" fillId="0" borderId="0" xfId="0" applyFont="1" applyFill="1" applyAlignment="1">
      <alignment horizontal="right" vertical="center" indent="1"/>
    </xf>
    <xf numFmtId="164" fontId="12" fillId="0" borderId="0" xfId="0" applyNumberFormat="1" applyFont="1" applyFill="1" applyAlignment="1">
      <alignment horizontal="right" vertical="center" indent="1"/>
    </xf>
    <xf numFmtId="164" fontId="12" fillId="0" borderId="1" xfId="0" applyNumberFormat="1" applyFont="1" applyFill="1" applyBorder="1" applyAlignment="1">
      <alignment horizontal="right" vertical="center" indent="1"/>
    </xf>
    <xf numFmtId="0" fontId="18" fillId="0" borderId="0" xfId="1" applyFont="1" applyFill="1" applyBorder="1" applyAlignment="1">
      <alignment horizontal="right" vertical="top" wrapText="1"/>
    </xf>
    <xf numFmtId="0" fontId="3" fillId="0" borderId="0" xfId="1" applyFont="1" applyFill="1" applyBorder="1" applyAlignment="1">
      <alignment horizontal="right" vertical="top" wrapText="1"/>
    </xf>
    <xf numFmtId="2" fontId="14" fillId="0" borderId="0" xfId="0" applyFont="1" applyFill="1" applyAlignment="1">
      <alignment horizontal="right"/>
    </xf>
    <xf numFmtId="2" fontId="18" fillId="0" borderId="0" xfId="0" applyFont="1" applyFill="1" applyAlignment="1">
      <alignment horizontal="right"/>
    </xf>
    <xf numFmtId="0" fontId="2" fillId="0" borderId="4" xfId="1" applyFont="1" applyFill="1" applyBorder="1" applyAlignment="1"/>
    <xf numFmtId="2" fontId="14" fillId="0" borderId="5" xfId="0" applyFont="1" applyFill="1" applyBorder="1"/>
    <xf numFmtId="2" fontId="2" fillId="0" borderId="2" xfId="0" applyFont="1" applyFill="1" applyBorder="1" applyAlignment="1"/>
    <xf numFmtId="2" fontId="14" fillId="0" borderId="0" xfId="0" applyFont="1" applyFill="1" applyBorder="1"/>
    <xf numFmtId="2" fontId="2" fillId="0" borderId="8" xfId="0" applyFont="1" applyFill="1" applyBorder="1" applyAlignment="1"/>
    <xf numFmtId="2" fontId="14" fillId="0" borderId="10" xfId="0" applyFont="1" applyFill="1" applyBorder="1"/>
    <xf numFmtId="0" fontId="3" fillId="0" borderId="0" xfId="1" applyFont="1" applyFill="1" applyAlignment="1"/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Font="1" applyFill="1" applyBorder="1" applyAlignment="1">
      <alignment horizontal="center" vertical="center" wrapText="1"/>
    </xf>
    <xf numFmtId="2" fontId="2" fillId="0" borderId="9" xfId="0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/>
    </xf>
    <xf numFmtId="0" fontId="8" fillId="0" borderId="0" xfId="1" applyFont="1" applyFill="1" applyAlignment="1"/>
    <xf numFmtId="164" fontId="4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right"/>
    </xf>
    <xf numFmtId="2" fontId="12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260729106272"/>
          <c:y val="0.18311225495256242"/>
          <c:w val="0.50805235127506687"/>
          <c:h val="0.58014423663441594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Lbls>
            <c:dLbl>
              <c:idx val="0"/>
              <c:layout>
                <c:manualLayout>
                  <c:x val="4.4290911093149879E-2"/>
                  <c:y val="-3.2680149481802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160228086604532E-2"/>
                  <c:y val="0.26096672328525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04441664882643E-3"/>
                  <c:y val="8.0527919816776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561721818003261E-3"/>
                  <c:y val="3.1739030698629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097697396941287E-2"/>
                  <c:y val="1.7231914114920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332826547262388E-3"/>
                  <c:y val="-2.290659809874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6.3661423973123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136236834006056E-2"/>
                  <c:y val="-3.0839178408399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218051007607134E-2"/>
                  <c:y val="-5.5443361079569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graf!$A$6:$A$16</c:f>
              <c:strCache>
                <c:ptCount val="10"/>
                <c:pt idx="0">
                  <c:v>Žita i proizvodi od žita/                           Cereals and cereals products</c:v>
                </c:pt>
                <c:pt idx="1">
                  <c:v>Povrće/Vegetables</c:v>
                </c:pt>
                <c:pt idx="2">
                  <c:v>Rezano cvijeće/Cut flowers</c:v>
                </c:pt>
                <c:pt idx="3">
                  <c:v>Voće/Fruit</c:v>
                </c:pt>
                <c:pt idx="4">
                  <c:v>Grožđe/Grapes</c:v>
                </c:pt>
                <c:pt idx="5">
                  <c:v>Maslinovo ulje/Olive oil</c:v>
                </c:pt>
                <c:pt idx="6">
                  <c:v>Perad i jaja/Poultry and eggs</c:v>
                </c:pt>
                <c:pt idx="7">
                  <c:v>Mlijeko i mliječni proizvodi/                                             Milk and dairy products</c:v>
                </c:pt>
                <c:pt idx="8">
                  <c:v>Med/Honey</c:v>
                </c:pt>
                <c:pt idx="9">
                  <c:v>Ostali proizvodi/Other products</c:v>
                </c:pt>
              </c:strCache>
            </c:strRef>
          </c:cat>
          <c:val>
            <c:numRef>
              <c:f>graf!$B$6:$B$16</c:f>
              <c:numCache>
                <c:formatCode>0.00</c:formatCode>
                <c:ptCount val="10"/>
                <c:pt idx="0">
                  <c:v>2.0896077982341934</c:v>
                </c:pt>
                <c:pt idx="1">
                  <c:v>48.322191738827762</c:v>
                </c:pt>
                <c:pt idx="2">
                  <c:v>3.1750579128738562E-2</c:v>
                </c:pt>
                <c:pt idx="3">
                  <c:v>14.117329338356249</c:v>
                </c:pt>
                <c:pt idx="4">
                  <c:v>0.49313758675526415</c:v>
                </c:pt>
                <c:pt idx="5">
                  <c:v>0.31933053721432464</c:v>
                </c:pt>
                <c:pt idx="6">
                  <c:v>15.81762759307801</c:v>
                </c:pt>
                <c:pt idx="7">
                  <c:v>13.026404985935772</c:v>
                </c:pt>
                <c:pt idx="8">
                  <c:v>5.7005062757574292</c:v>
                </c:pt>
                <c:pt idx="9">
                  <c:v>8.2113566712254907E-2</c:v>
                </c:pt>
              </c:numCache>
            </c:numRef>
          </c:val>
        </c:ser>
        <c:ser>
          <c:idx val="1"/>
          <c:order val="1"/>
          <c:cat>
            <c:strRef>
              <c:f>graf!$A$6:$A$16</c:f>
              <c:strCache>
                <c:ptCount val="10"/>
                <c:pt idx="0">
                  <c:v>Žita i proizvodi od žita/                           Cereals and cereals products</c:v>
                </c:pt>
                <c:pt idx="1">
                  <c:v>Povrće/Vegetables</c:v>
                </c:pt>
                <c:pt idx="2">
                  <c:v>Rezano cvijeće/Cut flowers</c:v>
                </c:pt>
                <c:pt idx="3">
                  <c:v>Voće/Fruit</c:v>
                </c:pt>
                <c:pt idx="4">
                  <c:v>Grožđe/Grapes</c:v>
                </c:pt>
                <c:pt idx="5">
                  <c:v>Maslinovo ulje/Olive oil</c:v>
                </c:pt>
                <c:pt idx="6">
                  <c:v>Perad i jaja/Poultry and eggs</c:v>
                </c:pt>
                <c:pt idx="7">
                  <c:v>Mlijeko i mliječni proizvodi/                                             Milk and dairy products</c:v>
                </c:pt>
                <c:pt idx="8">
                  <c:v>Med/Honey</c:v>
                </c:pt>
                <c:pt idx="9">
                  <c:v>Ostali proizvodi/Other products</c:v>
                </c:pt>
              </c:strCache>
            </c:strRef>
          </c:cat>
          <c:val>
            <c:numRef>
              <c:f>graf!$C$6:$C$16</c:f>
              <c:numCache>
                <c:formatCode>0</c:formatCode>
                <c:ptCount val="10"/>
                <c:pt idx="0">
                  <c:v>22903</c:v>
                </c:pt>
                <c:pt idx="1">
                  <c:v>529632</c:v>
                </c:pt>
                <c:pt idx="2">
                  <c:v>348</c:v>
                </c:pt>
                <c:pt idx="3">
                  <c:v>154732</c:v>
                </c:pt>
                <c:pt idx="4">
                  <c:v>5405</c:v>
                </c:pt>
                <c:pt idx="5">
                  <c:v>3500</c:v>
                </c:pt>
                <c:pt idx="6">
                  <c:v>173368</c:v>
                </c:pt>
                <c:pt idx="7">
                  <c:v>142775</c:v>
                </c:pt>
                <c:pt idx="8">
                  <c:v>62480</c:v>
                </c:pt>
                <c:pt idx="9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623524379354846"/>
          <c:y val="0.10411008718011279"/>
          <c:w val="0.35376475620645148"/>
          <c:h val="0.66961951370576478"/>
        </c:manualLayout>
      </c:layout>
      <c:overlay val="0"/>
      <c:txPr>
        <a:bodyPr/>
        <a:lstStyle/>
        <a:p>
          <a:pPr>
            <a:defRPr sz="800" kern="70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4760</xdr:rowOff>
    </xdr:from>
    <xdr:to>
      <xdr:col>5</xdr:col>
      <xdr:colOff>38099</xdr:colOff>
      <xdr:row>26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4"/>
  <sheetViews>
    <sheetView workbookViewId="0">
      <selection activeCell="A6" sqref="A6:A62"/>
    </sheetView>
  </sheetViews>
  <sheetFormatPr defaultRowHeight="12" x14ac:dyDescent="0.2"/>
  <cols>
    <col min="1" max="1" width="35.140625" customWidth="1"/>
  </cols>
  <sheetData>
    <row r="1" spans="1:8" x14ac:dyDescent="0.2">
      <c r="B1" t="s">
        <v>138</v>
      </c>
      <c r="C1" t="s">
        <v>38</v>
      </c>
      <c r="D1" t="s">
        <v>94</v>
      </c>
      <c r="E1" t="s">
        <v>145</v>
      </c>
      <c r="F1" t="s">
        <v>146</v>
      </c>
      <c r="G1" t="s">
        <v>145</v>
      </c>
      <c r="H1" t="s">
        <v>147</v>
      </c>
    </row>
    <row r="2" spans="1:8" ht="12.75" hidden="1" x14ac:dyDescent="0.2">
      <c r="A2" s="14" t="s">
        <v>41</v>
      </c>
      <c r="B2" s="13">
        <v>6440</v>
      </c>
      <c r="C2" s="13">
        <v>4385</v>
      </c>
      <c r="D2" s="13">
        <v>0.68</v>
      </c>
      <c r="E2" s="13">
        <v>145.37</v>
      </c>
      <c r="F2" s="13">
        <v>157.16</v>
      </c>
      <c r="G2" s="13">
        <v>136.82</v>
      </c>
      <c r="H2" s="13">
        <v>156.91999999999999</v>
      </c>
    </row>
    <row r="3" spans="1:8" ht="12.75" hidden="1" x14ac:dyDescent="0.2">
      <c r="A3" s="14" t="s">
        <v>42</v>
      </c>
      <c r="B3" s="13">
        <v>350</v>
      </c>
      <c r="C3" s="13">
        <v>450</v>
      </c>
      <c r="D3" s="13">
        <v>1.29</v>
      </c>
      <c r="E3" s="13">
        <v>1166.67</v>
      </c>
      <c r="F3" s="13">
        <v>292.31</v>
      </c>
      <c r="G3" s="13">
        <v>3000</v>
      </c>
      <c r="H3" s="13">
        <v>298.95999999999998</v>
      </c>
    </row>
    <row r="4" spans="1:8" ht="12.75" hidden="1" x14ac:dyDescent="0.2">
      <c r="A4" s="14" t="s">
        <v>43</v>
      </c>
      <c r="B4" s="13">
        <v>1050</v>
      </c>
      <c r="C4" s="13">
        <v>710</v>
      </c>
      <c r="D4" s="13">
        <v>0.68</v>
      </c>
      <c r="E4" s="13">
        <v>166.67</v>
      </c>
      <c r="F4" s="13">
        <v>168.6</v>
      </c>
      <c r="G4" s="13">
        <v>127.93</v>
      </c>
      <c r="H4" s="13">
        <v>145.22999999999999</v>
      </c>
    </row>
    <row r="5" spans="1:8" ht="12.75" hidden="1" x14ac:dyDescent="0.2">
      <c r="A5" s="14" t="s">
        <v>44</v>
      </c>
      <c r="B5" s="13">
        <v>600</v>
      </c>
      <c r="C5" s="13">
        <v>360</v>
      </c>
      <c r="D5" s="13">
        <v>0.6</v>
      </c>
      <c r="E5" s="13">
        <v>109.09</v>
      </c>
      <c r="F5" s="13">
        <v>103.63</v>
      </c>
      <c r="G5" s="13">
        <v>134.33000000000001</v>
      </c>
      <c r="H5" s="13">
        <v>131.76</v>
      </c>
    </row>
    <row r="6" spans="1:8" ht="12.75" x14ac:dyDescent="0.2">
      <c r="A6" s="14" t="s">
        <v>83</v>
      </c>
      <c r="B6" s="20">
        <v>576220</v>
      </c>
      <c r="C6" s="20">
        <v>152306</v>
      </c>
      <c r="D6" s="13">
        <v>0.26</v>
      </c>
      <c r="E6" s="13">
        <v>100.84</v>
      </c>
      <c r="F6" s="13">
        <v>80.59</v>
      </c>
      <c r="G6" s="13">
        <v>106.36</v>
      </c>
      <c r="H6" s="13">
        <v>87.22</v>
      </c>
    </row>
    <row r="7" spans="1:8" ht="12.75" hidden="1" x14ac:dyDescent="0.2">
      <c r="A7" s="14" t="s">
        <v>46</v>
      </c>
      <c r="B7" s="13">
        <v>340</v>
      </c>
      <c r="C7" s="13">
        <v>1110</v>
      </c>
      <c r="D7" s="13">
        <v>3.26</v>
      </c>
      <c r="E7" s="13">
        <v>141.66999999999999</v>
      </c>
      <c r="F7" s="13">
        <v>115</v>
      </c>
      <c r="G7" s="13">
        <v>111</v>
      </c>
      <c r="H7" s="13">
        <v>94.52</v>
      </c>
    </row>
    <row r="8" spans="1:8" ht="12.75" hidden="1" x14ac:dyDescent="0.2">
      <c r="A8" s="14" t="s">
        <v>47</v>
      </c>
      <c r="B8" s="13">
        <v>2000</v>
      </c>
      <c r="C8" s="13">
        <v>3000</v>
      </c>
      <c r="D8" s="13">
        <v>1.5</v>
      </c>
      <c r="E8" s="13">
        <v>400</v>
      </c>
      <c r="F8" s="13">
        <v>80.599999999999994</v>
      </c>
      <c r="G8" s="13">
        <v>857.14</v>
      </c>
      <c r="H8" s="13">
        <v>104.49</v>
      </c>
    </row>
    <row r="9" spans="1:8" ht="12.75" x14ac:dyDescent="0.2">
      <c r="A9" s="14" t="s">
        <v>48</v>
      </c>
      <c r="B9" s="20">
        <v>105895</v>
      </c>
      <c r="C9" s="20">
        <v>128894</v>
      </c>
      <c r="D9" s="13">
        <v>1.22</v>
      </c>
      <c r="E9" s="13">
        <v>113.85</v>
      </c>
      <c r="F9" s="13">
        <v>101.03</v>
      </c>
      <c r="G9" s="13">
        <v>141.62</v>
      </c>
      <c r="H9" s="13">
        <v>121.05</v>
      </c>
    </row>
    <row r="10" spans="1:8" ht="12.75" x14ac:dyDescent="0.2">
      <c r="A10" s="14" t="s">
        <v>33</v>
      </c>
      <c r="B10" s="20">
        <v>3859</v>
      </c>
      <c r="C10" s="20">
        <v>62420</v>
      </c>
      <c r="D10" s="13">
        <v>16.18</v>
      </c>
      <c r="E10" s="13">
        <v>134.84</v>
      </c>
      <c r="F10" s="13">
        <v>93.44</v>
      </c>
      <c r="G10" s="13">
        <v>143.88999999999999</v>
      </c>
      <c r="H10" s="13">
        <v>100.54</v>
      </c>
    </row>
    <row r="11" spans="1:8" ht="12.75" hidden="1" x14ac:dyDescent="0.2">
      <c r="A11" s="14" t="s">
        <v>49</v>
      </c>
      <c r="B11" s="13">
        <v>510</v>
      </c>
      <c r="C11" s="13">
        <v>1780</v>
      </c>
      <c r="D11" s="13">
        <v>3.49</v>
      </c>
      <c r="E11" s="13">
        <v>63.75</v>
      </c>
      <c r="F11" s="13">
        <v>99.2</v>
      </c>
      <c r="G11" s="13">
        <v>68.2</v>
      </c>
      <c r="H11" s="13">
        <v>148.77000000000001</v>
      </c>
    </row>
    <row r="12" spans="1:8" ht="12.75" hidden="1" x14ac:dyDescent="0.2">
      <c r="A12" s="14" t="s">
        <v>50</v>
      </c>
      <c r="B12" s="13">
        <v>250</v>
      </c>
      <c r="C12" s="13">
        <v>900</v>
      </c>
      <c r="D12" s="13">
        <v>3.6</v>
      </c>
      <c r="E12" s="13">
        <v>29.41</v>
      </c>
      <c r="F12" s="13">
        <v>64.02</v>
      </c>
      <c r="G12" s="13">
        <v>36</v>
      </c>
      <c r="H12" s="13">
        <v>76.52</v>
      </c>
    </row>
    <row r="13" spans="1:8" ht="12.75" hidden="1" x14ac:dyDescent="0.2">
      <c r="A13" s="14" t="s">
        <v>51</v>
      </c>
      <c r="B13" s="13">
        <v>400</v>
      </c>
      <c r="C13" s="13">
        <v>1550</v>
      </c>
      <c r="D13" s="13">
        <v>3.88</v>
      </c>
      <c r="E13" s="13">
        <v>100</v>
      </c>
      <c r="F13" s="13">
        <v>55</v>
      </c>
      <c r="G13" s="13">
        <v>140.91</v>
      </c>
      <c r="H13" s="13">
        <v>51.89</v>
      </c>
    </row>
    <row r="14" spans="1:8" ht="12.75" x14ac:dyDescent="0.2">
      <c r="A14" s="14" t="s">
        <v>87</v>
      </c>
      <c r="B14" s="20">
        <v>12470</v>
      </c>
      <c r="C14" s="20">
        <v>49742</v>
      </c>
      <c r="D14" s="13">
        <v>3.99</v>
      </c>
      <c r="E14" s="13">
        <v>98.57</v>
      </c>
      <c r="F14" s="13">
        <v>89.69</v>
      </c>
      <c r="G14" s="13">
        <v>100.3</v>
      </c>
      <c r="H14" s="13">
        <v>93.81</v>
      </c>
    </row>
    <row r="15" spans="1:8" ht="12.75" x14ac:dyDescent="0.2">
      <c r="A15" s="14" t="s">
        <v>71</v>
      </c>
      <c r="B15" s="20">
        <v>36770</v>
      </c>
      <c r="C15" s="20">
        <v>45291</v>
      </c>
      <c r="D15" s="13">
        <v>1.23</v>
      </c>
      <c r="E15" s="13">
        <v>71.62</v>
      </c>
      <c r="F15" s="13">
        <v>85.54</v>
      </c>
      <c r="G15" s="13">
        <v>63.86</v>
      </c>
      <c r="H15" s="13">
        <v>80.31</v>
      </c>
    </row>
    <row r="16" spans="1:8" ht="12.75" x14ac:dyDescent="0.2">
      <c r="A16" s="14" t="s">
        <v>52</v>
      </c>
      <c r="B16" s="20">
        <v>8752</v>
      </c>
      <c r="C16" s="20">
        <v>44265</v>
      </c>
      <c r="D16" s="13">
        <v>5.0599999999999996</v>
      </c>
      <c r="E16" s="13">
        <v>57.35</v>
      </c>
      <c r="F16" s="13">
        <v>76.150000000000006</v>
      </c>
      <c r="G16" s="13">
        <v>73.489999999999995</v>
      </c>
      <c r="H16" s="13">
        <v>84.14</v>
      </c>
    </row>
    <row r="17" spans="1:8" ht="12.75" x14ac:dyDescent="0.2">
      <c r="A17" s="14" t="s">
        <v>64</v>
      </c>
      <c r="B17" s="20">
        <v>12810</v>
      </c>
      <c r="C17" s="20">
        <v>43885</v>
      </c>
      <c r="D17" s="13">
        <v>3.43</v>
      </c>
      <c r="E17" s="13">
        <v>77.290000000000006</v>
      </c>
      <c r="F17" s="13">
        <v>73.7</v>
      </c>
      <c r="G17" s="13">
        <v>97.22</v>
      </c>
      <c r="H17" s="13">
        <v>95.47</v>
      </c>
    </row>
    <row r="18" spans="1:8" ht="12.75" hidden="1" x14ac:dyDescent="0.2">
      <c r="A18" s="14" t="s">
        <v>56</v>
      </c>
      <c r="B18" s="13">
        <v>3420</v>
      </c>
      <c r="C18" s="13">
        <v>8105</v>
      </c>
      <c r="D18" s="13">
        <v>2.37</v>
      </c>
      <c r="E18" s="13">
        <v>38.93</v>
      </c>
      <c r="F18" s="13">
        <v>41.38</v>
      </c>
      <c r="G18" s="13">
        <v>44.26</v>
      </c>
      <c r="H18" s="13">
        <v>45.88</v>
      </c>
    </row>
    <row r="19" spans="1:8" ht="12.75" x14ac:dyDescent="0.2">
      <c r="A19" s="14" t="s">
        <v>76</v>
      </c>
      <c r="B19" s="20">
        <v>23150</v>
      </c>
      <c r="C19" s="20">
        <v>38484</v>
      </c>
      <c r="D19" s="13">
        <v>1.66</v>
      </c>
      <c r="E19" s="13">
        <v>136.94</v>
      </c>
      <c r="F19" s="13">
        <v>95.3</v>
      </c>
      <c r="G19" s="13">
        <v>113.38</v>
      </c>
      <c r="H19" s="13">
        <v>95.01</v>
      </c>
    </row>
    <row r="20" spans="1:8" ht="12.75" x14ac:dyDescent="0.2">
      <c r="A20" s="14" t="s">
        <v>65</v>
      </c>
      <c r="B20" s="20">
        <v>14800</v>
      </c>
      <c r="C20" s="20">
        <v>37920</v>
      </c>
      <c r="D20" s="13">
        <v>2.56</v>
      </c>
      <c r="E20" s="13">
        <v>46.02</v>
      </c>
      <c r="F20" s="13">
        <v>57.44</v>
      </c>
      <c r="G20" s="13">
        <v>46.32</v>
      </c>
      <c r="H20" s="13">
        <v>83.22</v>
      </c>
    </row>
    <row r="21" spans="1:8" ht="12.75" x14ac:dyDescent="0.2">
      <c r="A21" s="14" t="s">
        <v>88</v>
      </c>
      <c r="B21" s="20">
        <v>7137</v>
      </c>
      <c r="C21" s="20">
        <v>37826</v>
      </c>
      <c r="D21" s="13">
        <v>5.3</v>
      </c>
      <c r="E21" s="13">
        <v>206.63</v>
      </c>
      <c r="F21" s="13">
        <v>174.93</v>
      </c>
      <c r="G21" s="13">
        <v>198.43</v>
      </c>
      <c r="H21" s="13">
        <v>165.61</v>
      </c>
    </row>
    <row r="22" spans="1:8" ht="12.75" hidden="1" x14ac:dyDescent="0.2">
      <c r="A22" s="14" t="s">
        <v>60</v>
      </c>
      <c r="B22" s="13">
        <v>1060</v>
      </c>
      <c r="C22" s="13">
        <v>3320</v>
      </c>
      <c r="D22" s="13">
        <v>3.13</v>
      </c>
      <c r="E22" s="13">
        <v>56.99</v>
      </c>
      <c r="F22" s="13">
        <v>78.22</v>
      </c>
      <c r="G22" s="13">
        <v>46.18</v>
      </c>
      <c r="H22" s="13">
        <v>73.38</v>
      </c>
    </row>
    <row r="23" spans="1:8" ht="12.75" hidden="1" x14ac:dyDescent="0.2">
      <c r="A23" s="14" t="s">
        <v>61</v>
      </c>
      <c r="B23" s="13">
        <v>610</v>
      </c>
      <c r="C23" s="13">
        <v>1700</v>
      </c>
      <c r="D23" s="13">
        <v>2.79</v>
      </c>
      <c r="E23" s="13">
        <v>92.42</v>
      </c>
      <c r="F23" s="13">
        <v>108.11</v>
      </c>
      <c r="G23" s="13">
        <v>90.91</v>
      </c>
      <c r="H23" s="13">
        <v>126.41</v>
      </c>
    </row>
    <row r="24" spans="1:8" ht="12.75" x14ac:dyDescent="0.2">
      <c r="A24" s="14" t="s">
        <v>54</v>
      </c>
      <c r="B24" s="20">
        <v>18680</v>
      </c>
      <c r="C24" s="20">
        <v>33721</v>
      </c>
      <c r="D24" s="13">
        <v>1.81</v>
      </c>
      <c r="E24" s="13">
        <v>42.05</v>
      </c>
      <c r="F24" s="13">
        <v>63.79</v>
      </c>
      <c r="G24" s="13">
        <v>54.86</v>
      </c>
      <c r="H24" s="13">
        <v>79.2</v>
      </c>
    </row>
    <row r="25" spans="1:8" ht="12.75" hidden="1" x14ac:dyDescent="0.2">
      <c r="A25" s="14" t="s">
        <v>63</v>
      </c>
      <c r="B25" s="13">
        <v>220</v>
      </c>
      <c r="C25" s="13">
        <v>690</v>
      </c>
      <c r="D25" s="13">
        <v>3.14</v>
      </c>
      <c r="E25" s="13">
        <v>23.91</v>
      </c>
      <c r="F25" s="13">
        <v>33.83</v>
      </c>
      <c r="G25" s="13">
        <v>50.74</v>
      </c>
      <c r="H25" s="13">
        <v>33.770000000000003</v>
      </c>
    </row>
    <row r="26" spans="1:8" ht="12.75" hidden="1" x14ac:dyDescent="0.2">
      <c r="A26" s="14" t="s">
        <v>126</v>
      </c>
      <c r="B26" s="13">
        <v>100</v>
      </c>
      <c r="C26" s="13">
        <v>250</v>
      </c>
      <c r="D26" s="13">
        <v>2.5</v>
      </c>
      <c r="E26" s="13">
        <v>16.670000000000002</v>
      </c>
      <c r="F26" s="13">
        <v>22.64</v>
      </c>
      <c r="G26" s="13">
        <v>25</v>
      </c>
      <c r="H26" s="13">
        <v>20.98</v>
      </c>
    </row>
    <row r="27" spans="1:8" ht="12.75" x14ac:dyDescent="0.2">
      <c r="A27" s="14" t="s">
        <v>55</v>
      </c>
      <c r="B27" s="20">
        <v>20405</v>
      </c>
      <c r="C27" s="20">
        <v>31077</v>
      </c>
      <c r="D27" s="13">
        <v>1.52</v>
      </c>
      <c r="E27" s="13">
        <v>75.400000000000006</v>
      </c>
      <c r="F27" s="13">
        <v>73.459999999999994</v>
      </c>
      <c r="G27" s="13">
        <v>90.1</v>
      </c>
      <c r="H27" s="13">
        <v>91.1</v>
      </c>
    </row>
    <row r="28" spans="1:8" ht="12.75" x14ac:dyDescent="0.2">
      <c r="A28" s="14" t="s">
        <v>128</v>
      </c>
      <c r="B28" s="20">
        <v>8680</v>
      </c>
      <c r="C28" s="20">
        <v>30190</v>
      </c>
      <c r="D28" s="13">
        <v>3.48</v>
      </c>
      <c r="E28" s="13">
        <v>80.5</v>
      </c>
      <c r="F28" s="13">
        <v>70.400000000000006</v>
      </c>
      <c r="G28" s="13">
        <v>65.95</v>
      </c>
      <c r="H28" s="13">
        <v>75.400000000000006</v>
      </c>
    </row>
    <row r="29" spans="1:8" ht="12.75" hidden="1" x14ac:dyDescent="0.2">
      <c r="A29" s="14" t="s">
        <v>66</v>
      </c>
      <c r="B29" s="13">
        <v>2779</v>
      </c>
      <c r="C29" s="13">
        <v>5099</v>
      </c>
      <c r="D29" s="13">
        <v>1.83</v>
      </c>
      <c r="E29" s="13">
        <v>49.08</v>
      </c>
      <c r="F29" s="13">
        <v>53.6</v>
      </c>
      <c r="G29" s="13">
        <v>50.31</v>
      </c>
      <c r="H29" s="13">
        <v>53.06</v>
      </c>
    </row>
    <row r="30" spans="1:8" ht="12.75" hidden="1" x14ac:dyDescent="0.2">
      <c r="A30" s="14" t="s">
        <v>67</v>
      </c>
      <c r="B30" s="13">
        <v>1502</v>
      </c>
      <c r="C30" s="13">
        <v>12376</v>
      </c>
      <c r="D30" s="13">
        <v>8.24</v>
      </c>
      <c r="E30" s="13">
        <v>134.47</v>
      </c>
      <c r="F30" s="13">
        <v>99.8</v>
      </c>
      <c r="G30" s="13">
        <v>243.57</v>
      </c>
      <c r="H30" s="13">
        <v>136.84</v>
      </c>
    </row>
    <row r="31" spans="1:8" ht="12.75" hidden="1" x14ac:dyDescent="0.2">
      <c r="A31" s="14" t="s">
        <v>68</v>
      </c>
      <c r="B31" s="13">
        <v>1135</v>
      </c>
      <c r="C31" s="13">
        <v>6355</v>
      </c>
      <c r="D31" s="13">
        <v>5.6</v>
      </c>
      <c r="E31" s="13">
        <v>101.16</v>
      </c>
      <c r="F31" s="13">
        <v>115.04</v>
      </c>
      <c r="G31" s="13">
        <v>142.87</v>
      </c>
      <c r="H31" s="13">
        <v>164.11</v>
      </c>
    </row>
    <row r="32" spans="1:8" ht="12.75" x14ac:dyDescent="0.2">
      <c r="A32" s="14" t="s">
        <v>84</v>
      </c>
      <c r="B32" s="20">
        <v>26995</v>
      </c>
      <c r="C32" s="20">
        <v>28635</v>
      </c>
      <c r="D32" s="13">
        <v>1.06</v>
      </c>
      <c r="E32" s="13">
        <v>64.69</v>
      </c>
      <c r="F32" s="13">
        <v>68.02</v>
      </c>
      <c r="G32" s="13">
        <v>64.349999999999994</v>
      </c>
      <c r="H32" s="13">
        <v>67.27</v>
      </c>
    </row>
    <row r="33" spans="1:8" ht="12.75" hidden="1" x14ac:dyDescent="0.2">
      <c r="A33" s="14" t="s">
        <v>70</v>
      </c>
      <c r="B33" s="13">
        <v>2630</v>
      </c>
      <c r="C33" s="13">
        <v>8085</v>
      </c>
      <c r="D33" s="13">
        <v>3.07</v>
      </c>
      <c r="E33" s="13">
        <v>54.22</v>
      </c>
      <c r="F33" s="13">
        <v>81.12</v>
      </c>
      <c r="G33" s="13">
        <v>55.68</v>
      </c>
      <c r="H33" s="13">
        <v>101.16</v>
      </c>
    </row>
    <row r="34" spans="1:8" ht="12.75" hidden="1" x14ac:dyDescent="0.2">
      <c r="A34" s="14" t="s">
        <v>143</v>
      </c>
      <c r="B34" s="13">
        <v>2090</v>
      </c>
      <c r="C34" s="13">
        <v>4680</v>
      </c>
      <c r="D34" s="13">
        <v>2.2400000000000002</v>
      </c>
      <c r="E34" s="13">
        <v>60.4</v>
      </c>
      <c r="F34" s="13">
        <v>101.22</v>
      </c>
      <c r="G34" s="13">
        <v>43.39</v>
      </c>
      <c r="H34" s="13">
        <v>67.83</v>
      </c>
    </row>
    <row r="35" spans="1:8" ht="12.75" hidden="1" x14ac:dyDescent="0.2">
      <c r="A35" s="14" t="s">
        <v>139</v>
      </c>
      <c r="B35" s="13">
        <v>20</v>
      </c>
      <c r="C35" s="13">
        <v>100</v>
      </c>
      <c r="D35" s="13">
        <v>5</v>
      </c>
      <c r="E35" s="13">
        <v>50</v>
      </c>
      <c r="F35" s="13">
        <v>50</v>
      </c>
    </row>
    <row r="36" spans="1:8" ht="12.75" hidden="1" x14ac:dyDescent="0.2">
      <c r="A36" s="14" t="s">
        <v>140</v>
      </c>
      <c r="B36" s="13">
        <v>55</v>
      </c>
      <c r="C36" s="13">
        <v>248</v>
      </c>
      <c r="D36" s="13">
        <v>4.51</v>
      </c>
    </row>
    <row r="37" spans="1:8" ht="12.75" x14ac:dyDescent="0.2">
      <c r="A37" s="14" t="s">
        <v>53</v>
      </c>
      <c r="B37" s="20">
        <v>4060</v>
      </c>
      <c r="C37" s="20">
        <v>28043</v>
      </c>
      <c r="D37" s="13">
        <v>6.91</v>
      </c>
      <c r="E37" s="13">
        <v>48.01</v>
      </c>
      <c r="F37" s="13">
        <v>80.010000000000005</v>
      </c>
      <c r="G37" s="13">
        <v>62.61</v>
      </c>
      <c r="H37" s="13">
        <v>79.03</v>
      </c>
    </row>
    <row r="38" spans="1:8" ht="12.75" hidden="1" x14ac:dyDescent="0.2">
      <c r="A38" s="14" t="s">
        <v>72</v>
      </c>
      <c r="B38" s="13">
        <v>5680</v>
      </c>
      <c r="C38" s="13">
        <v>8570</v>
      </c>
      <c r="D38" s="13">
        <v>1.51</v>
      </c>
      <c r="E38" s="13">
        <v>66.55</v>
      </c>
      <c r="F38" s="13">
        <v>62.37</v>
      </c>
      <c r="G38" s="13">
        <v>57.29</v>
      </c>
      <c r="H38" s="13">
        <v>58.89</v>
      </c>
    </row>
    <row r="39" spans="1:8" ht="12.75" hidden="1" x14ac:dyDescent="0.2">
      <c r="A39" s="14" t="s">
        <v>73</v>
      </c>
      <c r="B39" s="13">
        <v>2970</v>
      </c>
      <c r="C39" s="13">
        <v>3350</v>
      </c>
      <c r="D39" s="13">
        <v>1.1299999999999999</v>
      </c>
      <c r="E39" s="13">
        <v>83.31</v>
      </c>
      <c r="F39" s="13">
        <v>66.930000000000007</v>
      </c>
      <c r="G39" s="13">
        <v>53.75</v>
      </c>
      <c r="H39" s="13">
        <v>43.15</v>
      </c>
    </row>
    <row r="40" spans="1:8" ht="12.75" x14ac:dyDescent="0.2">
      <c r="A40" s="14" t="s">
        <v>59</v>
      </c>
      <c r="B40" s="20">
        <v>6910</v>
      </c>
      <c r="C40" s="20">
        <v>25150</v>
      </c>
      <c r="D40" s="13">
        <v>3.64</v>
      </c>
      <c r="E40" s="13">
        <v>36.43</v>
      </c>
      <c r="F40" s="13">
        <v>54.85</v>
      </c>
      <c r="G40" s="13">
        <v>65.92</v>
      </c>
      <c r="H40" s="13">
        <v>85.42</v>
      </c>
    </row>
    <row r="41" spans="1:8" ht="12.75" hidden="1" x14ac:dyDescent="0.2">
      <c r="A41" s="14" t="s">
        <v>75</v>
      </c>
      <c r="B41" s="13">
        <v>1059</v>
      </c>
      <c r="C41" s="13">
        <v>5740</v>
      </c>
      <c r="D41" s="13">
        <v>5.42</v>
      </c>
      <c r="E41" s="13">
        <v>216.12</v>
      </c>
      <c r="F41" s="13">
        <v>172.76</v>
      </c>
      <c r="G41" s="13">
        <v>223.35</v>
      </c>
      <c r="H41" s="13">
        <v>177.81</v>
      </c>
    </row>
    <row r="42" spans="1:8" ht="12.75" hidden="1" x14ac:dyDescent="0.2">
      <c r="A42" s="14" t="s">
        <v>141</v>
      </c>
      <c r="B42" s="13">
        <v>1280</v>
      </c>
      <c r="C42" s="13">
        <v>6850</v>
      </c>
      <c r="D42" s="13">
        <v>5.35</v>
      </c>
      <c r="E42" s="13">
        <v>914.29</v>
      </c>
      <c r="F42" s="13">
        <v>914.29</v>
      </c>
      <c r="G42" s="13">
        <v>878.21</v>
      </c>
      <c r="H42" s="13">
        <v>878.21</v>
      </c>
    </row>
    <row r="43" spans="1:8" ht="12.75" x14ac:dyDescent="0.2">
      <c r="A43" s="14" t="s">
        <v>58</v>
      </c>
      <c r="B43" s="20">
        <v>13511</v>
      </c>
      <c r="C43" s="20">
        <v>25132</v>
      </c>
      <c r="D43" s="13">
        <v>1.86</v>
      </c>
      <c r="E43" s="13">
        <v>77.06</v>
      </c>
      <c r="F43" s="13">
        <v>93.06</v>
      </c>
      <c r="G43" s="13">
        <v>95.36</v>
      </c>
      <c r="H43" s="13">
        <v>107.1</v>
      </c>
    </row>
    <row r="44" spans="1:8" ht="12.75" x14ac:dyDescent="0.2">
      <c r="A44" s="14" t="s">
        <v>81</v>
      </c>
      <c r="B44" s="20">
        <v>3700</v>
      </c>
      <c r="C44" s="20">
        <v>19802</v>
      </c>
      <c r="D44" s="13">
        <v>5.35</v>
      </c>
      <c r="E44" s="13">
        <v>94.58</v>
      </c>
      <c r="F44" s="13">
        <v>101.09</v>
      </c>
      <c r="G44" s="13">
        <v>95.65</v>
      </c>
      <c r="H44" s="13">
        <v>100.52</v>
      </c>
    </row>
    <row r="45" spans="1:8" ht="12.75" hidden="1" x14ac:dyDescent="0.2">
      <c r="A45" s="14" t="s">
        <v>142</v>
      </c>
      <c r="B45" s="13">
        <v>50</v>
      </c>
      <c r="C45" s="13">
        <v>250</v>
      </c>
      <c r="D45" s="13">
        <v>5</v>
      </c>
      <c r="E45" s="13">
        <v>7.94</v>
      </c>
      <c r="F45" s="13">
        <v>6.85</v>
      </c>
      <c r="G45" s="13">
        <v>13.44</v>
      </c>
      <c r="H45" s="13">
        <v>11.31</v>
      </c>
    </row>
    <row r="46" spans="1:8" ht="12.75" hidden="1" x14ac:dyDescent="0.2">
      <c r="A46" s="14" t="s">
        <v>78</v>
      </c>
      <c r="B46" s="13">
        <v>847</v>
      </c>
      <c r="C46" s="13">
        <v>9602</v>
      </c>
      <c r="D46" s="13">
        <v>11.34</v>
      </c>
      <c r="E46" s="13">
        <v>130.91</v>
      </c>
      <c r="F46" s="13">
        <v>87.53</v>
      </c>
      <c r="G46" s="13">
        <v>210.2</v>
      </c>
      <c r="H46" s="13">
        <v>92.8</v>
      </c>
    </row>
    <row r="47" spans="1:8" ht="12.75" hidden="1" x14ac:dyDescent="0.2">
      <c r="A47" s="14" t="s">
        <v>144</v>
      </c>
      <c r="B47" s="13">
        <v>800</v>
      </c>
      <c r="C47" s="13">
        <v>1900</v>
      </c>
      <c r="D47" s="13">
        <v>2.38</v>
      </c>
      <c r="E47" s="13">
        <v>52.63</v>
      </c>
      <c r="F47" s="13">
        <v>67.25</v>
      </c>
      <c r="G47" s="13">
        <v>41.36</v>
      </c>
      <c r="H47" s="13">
        <v>60.87</v>
      </c>
    </row>
    <row r="48" spans="1:8" ht="12.75" hidden="1" x14ac:dyDescent="0.2">
      <c r="A48" s="14" t="s">
        <v>79</v>
      </c>
      <c r="B48" s="13">
        <v>175</v>
      </c>
      <c r="C48" s="13">
        <v>1205</v>
      </c>
      <c r="D48" s="13">
        <v>6.89</v>
      </c>
      <c r="E48" s="13">
        <v>7.77</v>
      </c>
      <c r="F48" s="13">
        <v>28.55</v>
      </c>
      <c r="G48" s="13">
        <v>9.94</v>
      </c>
      <c r="H48" s="13">
        <v>38.840000000000003</v>
      </c>
    </row>
    <row r="49" spans="1:8" ht="12.75" hidden="1" x14ac:dyDescent="0.2">
      <c r="A49" s="14" t="s">
        <v>80</v>
      </c>
      <c r="B49" s="13">
        <v>550</v>
      </c>
      <c r="C49" s="13">
        <v>4200</v>
      </c>
      <c r="D49" s="13">
        <v>7.64</v>
      </c>
      <c r="E49" s="13">
        <v>220</v>
      </c>
      <c r="F49" s="13">
        <v>199</v>
      </c>
      <c r="G49" s="13">
        <v>1400</v>
      </c>
      <c r="H49" s="13">
        <v>911.82</v>
      </c>
    </row>
    <row r="50" spans="1:8" ht="12.75" hidden="1" x14ac:dyDescent="0.2">
      <c r="A50" s="14" t="s">
        <v>127</v>
      </c>
      <c r="B50" s="13">
        <v>350</v>
      </c>
      <c r="C50" s="13">
        <v>3500</v>
      </c>
      <c r="D50" s="13">
        <v>10</v>
      </c>
      <c r="E50" s="13">
        <v>35</v>
      </c>
      <c r="F50" s="13">
        <v>42.31</v>
      </c>
      <c r="G50" s="13">
        <v>23.33</v>
      </c>
      <c r="H50" s="13">
        <v>26.96</v>
      </c>
    </row>
    <row r="51" spans="1:8" ht="12.75" x14ac:dyDescent="0.2">
      <c r="A51" s="14" t="s">
        <v>62</v>
      </c>
      <c r="B51" s="20">
        <v>5710</v>
      </c>
      <c r="C51" s="20">
        <v>19130</v>
      </c>
      <c r="D51" s="13">
        <v>3.35</v>
      </c>
      <c r="E51" s="13">
        <v>38.81</v>
      </c>
      <c r="F51" s="13">
        <v>49.54</v>
      </c>
      <c r="G51" s="13">
        <v>57.25</v>
      </c>
      <c r="H51" s="13">
        <v>71.040000000000006</v>
      </c>
    </row>
    <row r="52" spans="1:8" ht="12.75" hidden="1" x14ac:dyDescent="0.2">
      <c r="A52" s="14" t="s">
        <v>82</v>
      </c>
      <c r="B52" s="13">
        <v>180</v>
      </c>
      <c r="C52" s="13">
        <v>1260</v>
      </c>
      <c r="D52" s="13">
        <v>7</v>
      </c>
      <c r="E52" s="13">
        <v>78.260000000000005</v>
      </c>
      <c r="F52" s="13">
        <v>122.73</v>
      </c>
      <c r="G52" s="13">
        <v>76.83</v>
      </c>
      <c r="H52" s="13">
        <v>130.82</v>
      </c>
    </row>
    <row r="53" spans="1:8" ht="12.75" x14ac:dyDescent="0.2">
      <c r="A53" s="14" t="s">
        <v>74</v>
      </c>
      <c r="B53" s="20">
        <v>7845</v>
      </c>
      <c r="C53" s="20">
        <v>18088</v>
      </c>
      <c r="D53" s="13">
        <v>2.31</v>
      </c>
      <c r="E53" s="13">
        <v>61.64</v>
      </c>
      <c r="F53" s="13">
        <v>90.64</v>
      </c>
      <c r="G53" s="13">
        <v>70.239999999999995</v>
      </c>
      <c r="H53" s="13">
        <v>96.19</v>
      </c>
    </row>
    <row r="54" spans="1:8" ht="12.75" x14ac:dyDescent="0.2">
      <c r="A54" s="14" t="s">
        <v>77</v>
      </c>
      <c r="B54" s="20">
        <v>6675</v>
      </c>
      <c r="C54" s="20">
        <v>16607</v>
      </c>
      <c r="D54" s="13">
        <v>2.4900000000000002</v>
      </c>
      <c r="E54" s="13">
        <v>53.06</v>
      </c>
      <c r="F54" s="13">
        <v>66.36</v>
      </c>
      <c r="G54" s="13">
        <v>48.56</v>
      </c>
      <c r="H54" s="13">
        <v>59.23</v>
      </c>
    </row>
    <row r="55" spans="1:8" ht="12.75" hidden="1" x14ac:dyDescent="0.2">
      <c r="A55" s="14" t="s">
        <v>85</v>
      </c>
      <c r="B55" s="13">
        <v>20</v>
      </c>
      <c r="C55" s="13">
        <v>60</v>
      </c>
      <c r="D55" s="13">
        <v>3</v>
      </c>
      <c r="E55" s="13">
        <v>41.67</v>
      </c>
      <c r="F55" s="13">
        <v>51.95</v>
      </c>
      <c r="G55" s="13">
        <v>44.78</v>
      </c>
      <c r="H55" s="13">
        <v>57.97</v>
      </c>
    </row>
    <row r="56" spans="1:8" ht="12.75" hidden="1" x14ac:dyDescent="0.2">
      <c r="A56" s="14" t="s">
        <v>86</v>
      </c>
      <c r="B56" s="13">
        <v>1425</v>
      </c>
      <c r="C56" s="13">
        <v>1816</v>
      </c>
      <c r="D56" s="13">
        <v>1.27</v>
      </c>
      <c r="E56" s="13">
        <v>48.94</v>
      </c>
      <c r="F56" s="13">
        <v>30.25</v>
      </c>
      <c r="G56" s="13">
        <v>30.58</v>
      </c>
      <c r="H56" s="13">
        <v>17.98</v>
      </c>
    </row>
    <row r="57" spans="1:8" ht="12.75" x14ac:dyDescent="0.2">
      <c r="A57" s="14" t="s">
        <v>57</v>
      </c>
      <c r="B57" s="20">
        <v>4770</v>
      </c>
      <c r="C57" s="20">
        <v>14735</v>
      </c>
      <c r="D57" s="13">
        <v>3.09</v>
      </c>
      <c r="E57" s="13">
        <v>45.61</v>
      </c>
      <c r="F57" s="13">
        <v>57.21</v>
      </c>
      <c r="G57" s="13">
        <v>62.88</v>
      </c>
      <c r="H57" s="13">
        <v>81.42</v>
      </c>
    </row>
    <row r="58" spans="1:8" ht="12.75" x14ac:dyDescent="0.2">
      <c r="A58" s="14" t="s">
        <v>89</v>
      </c>
      <c r="B58" s="20">
        <v>1190</v>
      </c>
      <c r="C58" s="20">
        <v>14620</v>
      </c>
      <c r="D58" s="13">
        <v>12.29</v>
      </c>
      <c r="E58" s="13">
        <v>46.23</v>
      </c>
      <c r="F58" s="13">
        <v>50.05</v>
      </c>
      <c r="G58" s="13">
        <v>63.01</v>
      </c>
      <c r="H58" s="13">
        <v>66.61</v>
      </c>
    </row>
    <row r="59" spans="1:8" ht="12.75" x14ac:dyDescent="0.2">
      <c r="A59" s="14" t="s">
        <v>45</v>
      </c>
      <c r="B59" s="20">
        <v>21060</v>
      </c>
      <c r="C59" s="20">
        <v>12888</v>
      </c>
      <c r="D59" s="13">
        <v>0.61</v>
      </c>
      <c r="E59" s="13">
        <v>124.65</v>
      </c>
      <c r="F59" s="13">
        <v>152.96</v>
      </c>
      <c r="G59" s="13">
        <v>127.29</v>
      </c>
      <c r="H59" s="13">
        <v>159.44</v>
      </c>
    </row>
    <row r="60" spans="1:8" ht="12.75" hidden="1" x14ac:dyDescent="0.2">
      <c r="A60" s="14" t="s">
        <v>90</v>
      </c>
      <c r="B60" s="13">
        <v>735</v>
      </c>
      <c r="C60" s="13">
        <v>7076</v>
      </c>
      <c r="D60" s="13">
        <v>9.6300000000000008</v>
      </c>
      <c r="E60" s="13">
        <v>91.53</v>
      </c>
      <c r="F60" s="13">
        <v>77.69</v>
      </c>
      <c r="G60" s="13">
        <v>80.94</v>
      </c>
      <c r="H60" s="13">
        <v>84.79</v>
      </c>
    </row>
    <row r="61" spans="1:8" ht="12.75" hidden="1" x14ac:dyDescent="0.2">
      <c r="A61" s="14" t="s">
        <v>91</v>
      </c>
      <c r="B61" s="13">
        <v>600</v>
      </c>
      <c r="C61" s="13">
        <v>3000</v>
      </c>
      <c r="D61" s="13">
        <v>5</v>
      </c>
      <c r="E61" s="13">
        <v>85.71</v>
      </c>
      <c r="F61" s="13">
        <v>76.239999999999995</v>
      </c>
      <c r="G61" s="13">
        <v>85.71</v>
      </c>
      <c r="H61" s="13">
        <v>91.01</v>
      </c>
    </row>
    <row r="62" spans="1:8" ht="12.75" x14ac:dyDescent="0.2">
      <c r="A62" s="14" t="s">
        <v>69</v>
      </c>
      <c r="B62" s="20">
        <v>3100</v>
      </c>
      <c r="C62" s="20">
        <v>12600</v>
      </c>
      <c r="D62" s="13">
        <v>4.0599999999999996</v>
      </c>
      <c r="E62" s="13">
        <v>187.42</v>
      </c>
      <c r="F62" s="13">
        <v>195.95</v>
      </c>
      <c r="G62" s="13">
        <v>177.82</v>
      </c>
      <c r="H62" s="13">
        <v>191.36</v>
      </c>
    </row>
    <row r="63" spans="1:8" ht="12.75" hidden="1" x14ac:dyDescent="0.2">
      <c r="A63" s="14" t="s">
        <v>92</v>
      </c>
      <c r="B63" s="13">
        <v>10</v>
      </c>
      <c r="C63" s="13">
        <v>60</v>
      </c>
      <c r="D63" s="13">
        <v>6</v>
      </c>
    </row>
    <row r="64" spans="1:8" ht="12.75" hidden="1" x14ac:dyDescent="0.2">
      <c r="A64" s="14" t="s">
        <v>93</v>
      </c>
      <c r="B64" s="13">
        <v>100</v>
      </c>
      <c r="C64" s="13">
        <v>900</v>
      </c>
      <c r="D64" s="13">
        <v>9</v>
      </c>
      <c r="E64" s="13">
        <v>83.33</v>
      </c>
      <c r="F64" s="13">
        <v>123.4</v>
      </c>
      <c r="G64" s="13">
        <v>80.36</v>
      </c>
      <c r="H64" s="13">
        <v>105.63</v>
      </c>
    </row>
  </sheetData>
  <autoFilter ref="A1:H64">
    <filterColumn colId="2">
      <top10 val="25" filterVal="12600"/>
    </filterColumn>
    <sortState ref="A6:H62">
      <sortCondition descending="1" ref="C1:C6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zoomScaleNormal="100" workbookViewId="0">
      <selection activeCell="I32" sqref="I32"/>
    </sheetView>
  </sheetViews>
  <sheetFormatPr defaultColWidth="9.140625" defaultRowHeight="12.75" x14ac:dyDescent="0.25"/>
  <cols>
    <col min="1" max="1" width="19.85546875" style="16" customWidth="1"/>
    <col min="2" max="2" width="10.42578125" style="16" customWidth="1"/>
    <col min="3" max="3" width="10.85546875" style="16" customWidth="1"/>
    <col min="4" max="4" width="12.28515625" style="16" customWidth="1"/>
    <col min="5" max="5" width="12" style="16" customWidth="1"/>
    <col min="6" max="8" width="13" style="16" customWidth="1"/>
    <col min="9" max="9" width="13" style="15" customWidth="1"/>
    <col min="10" max="10" width="16.42578125" style="15" customWidth="1"/>
    <col min="11" max="11" width="19.7109375" style="26" customWidth="1"/>
    <col min="12" max="12" width="9.140625" style="26"/>
    <col min="13" max="16384" width="9.140625" style="15"/>
  </cols>
  <sheetData>
    <row r="1" spans="1:12" s="16" customFormat="1" x14ac:dyDescent="0.25">
      <c r="A1" s="24" t="s">
        <v>111</v>
      </c>
      <c r="B1" s="25"/>
      <c r="C1" s="25"/>
      <c r="D1" s="25"/>
      <c r="E1" s="25"/>
      <c r="F1" s="25"/>
      <c r="G1" s="25"/>
      <c r="H1" s="25"/>
      <c r="K1" s="26"/>
      <c r="L1" s="26"/>
    </row>
    <row r="2" spans="1:12" s="16" customFormat="1" x14ac:dyDescent="0.25">
      <c r="A2" s="72" t="s">
        <v>122</v>
      </c>
      <c r="B2" s="72"/>
      <c r="C2" s="72"/>
      <c r="D2" s="72"/>
      <c r="E2" s="72"/>
      <c r="F2" s="72"/>
      <c r="G2" s="72"/>
      <c r="H2" s="72"/>
      <c r="K2" s="26"/>
      <c r="L2" s="26"/>
    </row>
    <row r="3" spans="1:12" s="16" customFormat="1" ht="12.75" customHeight="1" x14ac:dyDescent="0.25">
      <c r="A3" s="2"/>
      <c r="B3" s="73" t="s">
        <v>159</v>
      </c>
      <c r="C3" s="73" t="s">
        <v>160</v>
      </c>
      <c r="D3" s="76" t="s">
        <v>35</v>
      </c>
      <c r="E3" s="77"/>
      <c r="F3" s="76" t="s">
        <v>36</v>
      </c>
      <c r="G3" s="77"/>
      <c r="H3" s="66"/>
      <c r="I3" s="67"/>
      <c r="K3" s="26"/>
      <c r="L3" s="26"/>
    </row>
    <row r="4" spans="1:12" s="16" customFormat="1" ht="12.75" customHeight="1" x14ac:dyDescent="0.25">
      <c r="A4" s="17"/>
      <c r="B4" s="74"/>
      <c r="C4" s="74"/>
      <c r="D4" s="78" t="s">
        <v>34</v>
      </c>
      <c r="E4" s="79"/>
      <c r="F4" s="78" t="s">
        <v>5</v>
      </c>
      <c r="G4" s="79"/>
      <c r="H4" s="68"/>
      <c r="I4" s="69"/>
      <c r="K4" s="26"/>
      <c r="L4" s="26"/>
    </row>
    <row r="5" spans="1:12" s="16" customFormat="1" x14ac:dyDescent="0.25">
      <c r="A5" s="17"/>
      <c r="B5" s="74"/>
      <c r="C5" s="74"/>
      <c r="D5" s="3" t="s">
        <v>148</v>
      </c>
      <c r="E5" s="4" t="s">
        <v>150</v>
      </c>
      <c r="F5" s="3" t="s">
        <v>148</v>
      </c>
      <c r="G5" s="3" t="s">
        <v>150</v>
      </c>
      <c r="H5" s="68"/>
      <c r="I5" s="69"/>
      <c r="K5" s="26"/>
      <c r="L5" s="26"/>
    </row>
    <row r="6" spans="1:12" s="16" customFormat="1" x14ac:dyDescent="0.25">
      <c r="A6" s="18"/>
      <c r="B6" s="75"/>
      <c r="C6" s="75"/>
      <c r="D6" s="5" t="s">
        <v>149</v>
      </c>
      <c r="E6" s="6" t="s">
        <v>151</v>
      </c>
      <c r="F6" s="5" t="s">
        <v>149</v>
      </c>
      <c r="G6" s="5" t="s">
        <v>151</v>
      </c>
      <c r="H6" s="70"/>
      <c r="I6" s="71"/>
      <c r="K6" s="26"/>
      <c r="L6" s="26"/>
    </row>
    <row r="7" spans="1:12" s="16" customFormat="1" x14ac:dyDescent="0.25">
      <c r="A7" s="27"/>
      <c r="B7" s="28"/>
      <c r="C7" s="29"/>
      <c r="D7" s="30"/>
      <c r="E7" s="93"/>
      <c r="F7" s="92"/>
      <c r="G7" s="31"/>
      <c r="H7" s="19"/>
      <c r="K7" s="26"/>
      <c r="L7" s="26"/>
    </row>
    <row r="8" spans="1:12" s="16" customFormat="1" x14ac:dyDescent="0.25">
      <c r="A8" s="32" t="s">
        <v>28</v>
      </c>
      <c r="B8" s="33">
        <v>999546</v>
      </c>
      <c r="C8" s="34">
        <v>1096043</v>
      </c>
      <c r="D8" s="35">
        <v>88.76</v>
      </c>
      <c r="E8" s="35">
        <v>81.45</v>
      </c>
      <c r="F8" s="36">
        <v>84.75</v>
      </c>
      <c r="G8" s="36">
        <v>88.61</v>
      </c>
      <c r="H8" s="80" t="s">
        <v>6</v>
      </c>
      <c r="I8" s="81"/>
      <c r="K8" s="26"/>
      <c r="L8" s="26"/>
    </row>
    <row r="9" spans="1:12" s="16" customFormat="1" x14ac:dyDescent="0.25">
      <c r="A9" s="37"/>
      <c r="B9" s="38"/>
      <c r="C9" s="39"/>
      <c r="D9" s="40"/>
      <c r="E9" s="40"/>
      <c r="F9" s="41"/>
      <c r="G9" s="41"/>
      <c r="H9" s="42"/>
      <c r="K9" s="26"/>
      <c r="L9" s="26"/>
    </row>
    <row r="10" spans="1:12" s="16" customFormat="1" ht="12.75" customHeight="1" x14ac:dyDescent="0.25">
      <c r="A10" s="37" t="s">
        <v>29</v>
      </c>
      <c r="B10" s="43">
        <v>31840</v>
      </c>
      <c r="C10" s="44">
        <v>22903</v>
      </c>
      <c r="D10" s="21">
        <v>136.80000000000001</v>
      </c>
      <c r="E10" s="21">
        <v>146.24</v>
      </c>
      <c r="F10" s="41">
        <v>147.59</v>
      </c>
      <c r="G10" s="41">
        <v>148.02000000000001</v>
      </c>
      <c r="H10" s="82" t="s">
        <v>7</v>
      </c>
      <c r="I10" s="83"/>
      <c r="K10" s="26"/>
      <c r="L10" s="26"/>
    </row>
    <row r="11" spans="1:12" s="16" customFormat="1" x14ac:dyDescent="0.25">
      <c r="A11" s="37" t="s">
        <v>0</v>
      </c>
      <c r="B11" s="43">
        <v>244789</v>
      </c>
      <c r="C11" s="44">
        <v>529632</v>
      </c>
      <c r="D11" s="21">
        <v>71.41</v>
      </c>
      <c r="E11" s="21">
        <v>78.3</v>
      </c>
      <c r="F11" s="41">
        <v>78.34</v>
      </c>
      <c r="G11" s="41">
        <v>89.48</v>
      </c>
      <c r="H11" s="82" t="s">
        <v>8</v>
      </c>
      <c r="I11" s="83"/>
      <c r="K11" s="26"/>
      <c r="L11" s="26"/>
    </row>
    <row r="12" spans="1:12" s="16" customFormat="1" x14ac:dyDescent="0.25">
      <c r="A12" s="37" t="s">
        <v>152</v>
      </c>
      <c r="B12" s="43">
        <v>75</v>
      </c>
      <c r="C12" s="44">
        <v>348</v>
      </c>
      <c r="D12" s="21" t="s">
        <v>2</v>
      </c>
      <c r="E12" s="21" t="s">
        <v>2</v>
      </c>
      <c r="F12" s="41" t="s">
        <v>2</v>
      </c>
      <c r="G12" s="41" t="s">
        <v>2</v>
      </c>
      <c r="H12" s="82" t="s">
        <v>153</v>
      </c>
      <c r="I12" s="83"/>
      <c r="K12" s="26"/>
      <c r="L12" s="26"/>
    </row>
    <row r="13" spans="1:12" s="16" customFormat="1" x14ac:dyDescent="0.25">
      <c r="A13" s="37" t="s">
        <v>30</v>
      </c>
      <c r="B13" s="43">
        <v>87126</v>
      </c>
      <c r="C13" s="44">
        <v>154732</v>
      </c>
      <c r="D13" s="21">
        <v>77.63</v>
      </c>
      <c r="E13" s="21">
        <v>84.15</v>
      </c>
      <c r="F13" s="41">
        <v>75.28</v>
      </c>
      <c r="G13" s="41">
        <v>82.66</v>
      </c>
      <c r="H13" s="82" t="s">
        <v>9</v>
      </c>
      <c r="I13" s="83"/>
      <c r="K13" s="26"/>
      <c r="L13" s="26"/>
    </row>
    <row r="14" spans="1:12" s="16" customFormat="1" x14ac:dyDescent="0.25">
      <c r="A14" s="37" t="s">
        <v>31</v>
      </c>
      <c r="B14" s="43">
        <v>725</v>
      </c>
      <c r="C14" s="44">
        <v>5405</v>
      </c>
      <c r="D14" s="21" t="s">
        <v>2</v>
      </c>
      <c r="E14" s="21" t="s">
        <v>2</v>
      </c>
      <c r="F14" s="41" t="s">
        <v>2</v>
      </c>
      <c r="G14" s="41">
        <v>81.849999999999994</v>
      </c>
      <c r="H14" s="82" t="s">
        <v>10</v>
      </c>
      <c r="I14" s="83"/>
      <c r="K14" s="26"/>
      <c r="L14" s="26"/>
    </row>
    <row r="15" spans="1:12" s="16" customFormat="1" x14ac:dyDescent="0.25">
      <c r="A15" s="37" t="s">
        <v>129</v>
      </c>
      <c r="B15" s="43">
        <v>350</v>
      </c>
      <c r="C15" s="44">
        <v>3500</v>
      </c>
      <c r="D15" s="21" t="s">
        <v>2</v>
      </c>
      <c r="E15" s="21">
        <v>55</v>
      </c>
      <c r="F15" s="21" t="s">
        <v>2</v>
      </c>
      <c r="G15" s="21" t="s">
        <v>2</v>
      </c>
      <c r="H15" s="82" t="s">
        <v>130</v>
      </c>
      <c r="I15" s="83"/>
      <c r="K15" s="26"/>
      <c r="L15" s="26"/>
    </row>
    <row r="16" spans="1:12" s="16" customFormat="1" ht="12.75" customHeight="1" x14ac:dyDescent="0.25">
      <c r="A16" s="37" t="s">
        <v>1</v>
      </c>
      <c r="B16" s="43">
        <v>580100</v>
      </c>
      <c r="C16" s="44">
        <v>173368</v>
      </c>
      <c r="D16" s="21">
        <v>100.79</v>
      </c>
      <c r="E16" s="21">
        <v>80.709999999999994</v>
      </c>
      <c r="F16" s="41">
        <v>104.73</v>
      </c>
      <c r="G16" s="41">
        <v>88.93</v>
      </c>
      <c r="H16" s="82" t="s">
        <v>11</v>
      </c>
      <c r="I16" s="83"/>
      <c r="K16" s="26"/>
      <c r="L16" s="26"/>
    </row>
    <row r="17" spans="1:12" s="16" customFormat="1" ht="12.75" customHeight="1" x14ac:dyDescent="0.25">
      <c r="A17" s="37" t="s">
        <v>32</v>
      </c>
      <c r="B17" s="43">
        <v>50572</v>
      </c>
      <c r="C17" s="44">
        <v>142775</v>
      </c>
      <c r="D17" s="21">
        <v>77.7</v>
      </c>
      <c r="E17" s="21">
        <v>75.400000000000006</v>
      </c>
      <c r="F17" s="41">
        <v>92.18</v>
      </c>
      <c r="G17" s="41">
        <v>87.02</v>
      </c>
      <c r="H17" s="82" t="s">
        <v>12</v>
      </c>
      <c r="I17" s="83"/>
      <c r="K17" s="26"/>
      <c r="L17" s="26"/>
    </row>
    <row r="18" spans="1:12" s="16" customFormat="1" x14ac:dyDescent="0.25">
      <c r="A18" s="37" t="s">
        <v>33</v>
      </c>
      <c r="B18" s="43">
        <v>3869</v>
      </c>
      <c r="C18" s="44">
        <v>62480</v>
      </c>
      <c r="D18" s="45">
        <v>135.19</v>
      </c>
      <c r="E18" s="21">
        <v>93.72</v>
      </c>
      <c r="F18" s="41">
        <v>144.03</v>
      </c>
      <c r="G18" s="41">
        <v>100.65</v>
      </c>
      <c r="H18" s="82" t="s">
        <v>13</v>
      </c>
      <c r="I18" s="83"/>
      <c r="K18" s="26"/>
      <c r="L18" s="26"/>
    </row>
    <row r="19" spans="1:12" s="16" customFormat="1" ht="12.75" customHeight="1" x14ac:dyDescent="0.25">
      <c r="A19" s="37" t="s">
        <v>3</v>
      </c>
      <c r="B19" s="43">
        <v>100</v>
      </c>
      <c r="C19" s="44">
        <v>900</v>
      </c>
      <c r="D19" s="45" t="s">
        <v>2</v>
      </c>
      <c r="E19" s="45" t="s">
        <v>2</v>
      </c>
      <c r="F19" s="41" t="s">
        <v>2</v>
      </c>
      <c r="G19" s="41" t="s">
        <v>2</v>
      </c>
      <c r="H19" s="82" t="s">
        <v>4</v>
      </c>
      <c r="I19" s="83"/>
      <c r="K19" s="26"/>
      <c r="L19" s="26"/>
    </row>
    <row r="20" spans="1:12" s="16" customFormat="1" x14ac:dyDescent="0.25">
      <c r="A20" s="25"/>
      <c r="B20" s="46"/>
      <c r="C20" s="46"/>
      <c r="D20" s="46" t="s">
        <v>14</v>
      </c>
      <c r="E20" s="46"/>
      <c r="F20" s="47"/>
      <c r="G20" s="47"/>
      <c r="H20" s="46"/>
      <c r="K20" s="26"/>
      <c r="L20" s="26"/>
    </row>
    <row r="21" spans="1:12" s="16" customFormat="1" x14ac:dyDescent="0.25">
      <c r="A21" s="90" t="s">
        <v>112</v>
      </c>
      <c r="B21" s="91"/>
      <c r="C21" s="91"/>
      <c r="D21" s="91"/>
      <c r="E21" s="91"/>
      <c r="F21" s="91"/>
      <c r="G21" s="91"/>
      <c r="H21" s="91"/>
      <c r="K21" s="26"/>
      <c r="L21" s="26"/>
    </row>
    <row r="22" spans="1:12" s="16" customFormat="1" x14ac:dyDescent="0.25">
      <c r="A22" s="72" t="s">
        <v>123</v>
      </c>
      <c r="B22" s="72"/>
      <c r="C22" s="72"/>
      <c r="D22" s="72"/>
      <c r="E22" s="72"/>
      <c r="F22" s="72"/>
      <c r="G22" s="48"/>
      <c r="H22" s="25"/>
      <c r="K22" s="26"/>
      <c r="L22" s="26"/>
    </row>
    <row r="23" spans="1:12" s="16" customFormat="1" ht="12.75" customHeight="1" x14ac:dyDescent="0.2">
      <c r="A23" s="84"/>
      <c r="B23" s="73" t="s">
        <v>124</v>
      </c>
      <c r="C23" s="73" t="s">
        <v>113</v>
      </c>
      <c r="D23" s="73" t="s">
        <v>161</v>
      </c>
      <c r="E23" s="73" t="s">
        <v>95</v>
      </c>
      <c r="F23" s="76" t="s">
        <v>35</v>
      </c>
      <c r="G23" s="77"/>
      <c r="H23" s="76" t="s">
        <v>36</v>
      </c>
      <c r="I23" s="77"/>
      <c r="J23" s="87"/>
      <c r="K23" s="26"/>
      <c r="L23" s="26"/>
    </row>
    <row r="24" spans="1:12" s="16" customFormat="1" ht="12.75" customHeight="1" x14ac:dyDescent="0.2">
      <c r="A24" s="85"/>
      <c r="B24" s="74"/>
      <c r="C24" s="74"/>
      <c r="D24" s="74"/>
      <c r="E24" s="74"/>
      <c r="F24" s="78" t="s">
        <v>34</v>
      </c>
      <c r="G24" s="79"/>
      <c r="H24" s="78" t="s">
        <v>5</v>
      </c>
      <c r="I24" s="79"/>
      <c r="J24" s="88"/>
      <c r="K24" s="26"/>
      <c r="L24" s="26"/>
    </row>
    <row r="25" spans="1:12" s="16" customFormat="1" x14ac:dyDescent="0.25">
      <c r="A25" s="85"/>
      <c r="B25" s="74"/>
      <c r="C25" s="74"/>
      <c r="D25" s="74"/>
      <c r="E25" s="74"/>
      <c r="F25" s="3" t="s">
        <v>148</v>
      </c>
      <c r="G25" s="3" t="s">
        <v>150</v>
      </c>
      <c r="H25" s="4" t="s">
        <v>148</v>
      </c>
      <c r="I25" s="4" t="s">
        <v>150</v>
      </c>
      <c r="J25" s="88"/>
      <c r="K25" s="26"/>
      <c r="L25" s="26"/>
    </row>
    <row r="26" spans="1:12" s="16" customFormat="1" x14ac:dyDescent="0.2">
      <c r="A26" s="86"/>
      <c r="B26" s="75"/>
      <c r="C26" s="75"/>
      <c r="D26" s="75"/>
      <c r="E26" s="75"/>
      <c r="F26" s="5" t="s">
        <v>149</v>
      </c>
      <c r="G26" s="5" t="s">
        <v>151</v>
      </c>
      <c r="H26" s="6" t="s">
        <v>149</v>
      </c>
      <c r="I26" s="6" t="s">
        <v>151</v>
      </c>
      <c r="J26" s="89"/>
      <c r="K26" s="26"/>
      <c r="L26" s="26"/>
    </row>
    <row r="27" spans="1:12" s="16" customFormat="1" x14ac:dyDescent="0.25">
      <c r="A27" s="49"/>
      <c r="B27" s="50"/>
      <c r="C27" s="50"/>
      <c r="D27" s="51"/>
      <c r="E27" s="52"/>
      <c r="F27" s="53"/>
      <c r="I27" s="54"/>
      <c r="J27" s="55"/>
      <c r="K27" s="26"/>
      <c r="L27" s="26"/>
    </row>
    <row r="28" spans="1:12" s="16" customFormat="1" ht="12.75" customHeight="1" x14ac:dyDescent="0.25">
      <c r="A28" s="56" t="s">
        <v>108</v>
      </c>
      <c r="B28" s="57" t="s">
        <v>99</v>
      </c>
      <c r="C28" s="58">
        <v>576220</v>
      </c>
      <c r="D28" s="58">
        <v>152306</v>
      </c>
      <c r="E28" s="59">
        <v>0.26</v>
      </c>
      <c r="F28" s="60">
        <v>100.84</v>
      </c>
      <c r="G28" s="60">
        <v>80.59</v>
      </c>
      <c r="H28" s="60">
        <v>106.36</v>
      </c>
      <c r="I28" s="61">
        <v>87.22</v>
      </c>
      <c r="J28" s="62" t="s">
        <v>105</v>
      </c>
      <c r="K28" s="26"/>
      <c r="L28" s="26"/>
    </row>
    <row r="29" spans="1:12" s="16" customFormat="1" ht="12.75" customHeight="1" x14ac:dyDescent="0.25">
      <c r="A29" s="56" t="s">
        <v>125</v>
      </c>
      <c r="B29" s="57" t="s">
        <v>15</v>
      </c>
      <c r="C29" s="58">
        <v>105895</v>
      </c>
      <c r="D29" s="58">
        <v>128894</v>
      </c>
      <c r="E29" s="59">
        <v>1.22</v>
      </c>
      <c r="F29" s="60">
        <v>113.85</v>
      </c>
      <c r="G29" s="60">
        <v>101.03</v>
      </c>
      <c r="H29" s="60">
        <v>141.62</v>
      </c>
      <c r="I29" s="61">
        <v>121.05</v>
      </c>
      <c r="J29" s="62" t="s">
        <v>17</v>
      </c>
      <c r="K29" s="26"/>
      <c r="L29" s="26"/>
    </row>
    <row r="30" spans="1:12" s="16" customFormat="1" ht="12.75" customHeight="1" x14ac:dyDescent="0.25">
      <c r="A30" s="56" t="s">
        <v>33</v>
      </c>
      <c r="B30" s="57" t="s">
        <v>15</v>
      </c>
      <c r="C30" s="58">
        <v>3859</v>
      </c>
      <c r="D30" s="58">
        <v>62420</v>
      </c>
      <c r="E30" s="59">
        <v>16.18</v>
      </c>
      <c r="F30" s="60">
        <v>134.84</v>
      </c>
      <c r="G30" s="60">
        <v>93.44</v>
      </c>
      <c r="H30" s="60">
        <v>143.88999999999999</v>
      </c>
      <c r="I30" s="61">
        <v>100.54</v>
      </c>
      <c r="J30" s="63" t="s">
        <v>13</v>
      </c>
      <c r="K30" s="26"/>
      <c r="L30" s="26"/>
    </row>
    <row r="31" spans="1:12" s="16" customFormat="1" ht="12.75" customHeight="1" x14ac:dyDescent="0.25">
      <c r="A31" s="56" t="s">
        <v>154</v>
      </c>
      <c r="B31" s="57" t="s">
        <v>15</v>
      </c>
      <c r="C31" s="58">
        <v>12470</v>
      </c>
      <c r="D31" s="58">
        <v>49742</v>
      </c>
      <c r="E31" s="59">
        <v>3.99</v>
      </c>
      <c r="F31" s="60">
        <v>98.57</v>
      </c>
      <c r="G31" s="60">
        <v>89.69</v>
      </c>
      <c r="H31" s="60">
        <v>100.3</v>
      </c>
      <c r="I31" s="61">
        <v>93.81</v>
      </c>
      <c r="J31" s="64" t="s">
        <v>107</v>
      </c>
      <c r="K31" s="26"/>
      <c r="L31" s="26"/>
    </row>
    <row r="32" spans="1:12" s="16" customFormat="1" x14ac:dyDescent="0.25">
      <c r="A32" s="56" t="s">
        <v>98</v>
      </c>
      <c r="B32" s="57" t="s">
        <v>15</v>
      </c>
      <c r="C32" s="58">
        <v>36770</v>
      </c>
      <c r="D32" s="58">
        <v>45291</v>
      </c>
      <c r="E32" s="59">
        <v>1.23</v>
      </c>
      <c r="F32" s="60">
        <v>71.62</v>
      </c>
      <c r="G32" s="60">
        <v>85.54</v>
      </c>
      <c r="H32" s="60">
        <v>63.86</v>
      </c>
      <c r="I32" s="61">
        <v>80.31</v>
      </c>
      <c r="J32" s="65" t="s">
        <v>25</v>
      </c>
      <c r="K32" s="26"/>
      <c r="L32" s="26"/>
    </row>
    <row r="33" spans="1:12" s="16" customFormat="1" x14ac:dyDescent="0.25">
      <c r="A33" s="56" t="s">
        <v>52</v>
      </c>
      <c r="B33" s="57" t="s">
        <v>15</v>
      </c>
      <c r="C33" s="58">
        <v>8752</v>
      </c>
      <c r="D33" s="58">
        <v>44265</v>
      </c>
      <c r="E33" s="59">
        <v>5.0599999999999996</v>
      </c>
      <c r="F33" s="60">
        <v>57.35</v>
      </c>
      <c r="G33" s="60">
        <v>76.150000000000006</v>
      </c>
      <c r="H33" s="60">
        <v>73.489999999999995</v>
      </c>
      <c r="I33" s="61">
        <v>84.14</v>
      </c>
      <c r="J33" s="62" t="s">
        <v>19</v>
      </c>
      <c r="K33" s="26"/>
      <c r="L33" s="26"/>
    </row>
    <row r="34" spans="1:12" s="16" customFormat="1" x14ac:dyDescent="0.25">
      <c r="A34" s="56" t="s">
        <v>64</v>
      </c>
      <c r="B34" s="57" t="s">
        <v>15</v>
      </c>
      <c r="C34" s="58">
        <v>12810</v>
      </c>
      <c r="D34" s="58">
        <v>43885</v>
      </c>
      <c r="E34" s="59">
        <v>3.43</v>
      </c>
      <c r="F34" s="60">
        <v>77.290000000000006</v>
      </c>
      <c r="G34" s="60">
        <v>73.7</v>
      </c>
      <c r="H34" s="60">
        <v>97.22</v>
      </c>
      <c r="I34" s="61">
        <v>95.47</v>
      </c>
      <c r="J34" s="63" t="s">
        <v>24</v>
      </c>
      <c r="K34" s="26"/>
      <c r="L34" s="26"/>
    </row>
    <row r="35" spans="1:12" s="16" customFormat="1" x14ac:dyDescent="0.25">
      <c r="A35" s="56" t="s">
        <v>76</v>
      </c>
      <c r="B35" s="57" t="s">
        <v>15</v>
      </c>
      <c r="C35" s="58">
        <v>23150</v>
      </c>
      <c r="D35" s="58">
        <v>38484</v>
      </c>
      <c r="E35" s="59">
        <v>1.66</v>
      </c>
      <c r="F35" s="60">
        <v>136.94</v>
      </c>
      <c r="G35" s="60">
        <v>95.3</v>
      </c>
      <c r="H35" s="60">
        <v>113.38</v>
      </c>
      <c r="I35" s="61">
        <v>95.01</v>
      </c>
      <c r="J35" s="62" t="s">
        <v>103</v>
      </c>
      <c r="K35" s="26"/>
      <c r="L35" s="26"/>
    </row>
    <row r="36" spans="1:12" s="16" customFormat="1" ht="12.75" customHeight="1" x14ac:dyDescent="0.25">
      <c r="A36" s="56" t="s">
        <v>65</v>
      </c>
      <c r="B36" s="57" t="s">
        <v>15</v>
      </c>
      <c r="C36" s="58">
        <v>14800</v>
      </c>
      <c r="D36" s="58">
        <v>37920</v>
      </c>
      <c r="E36" s="59">
        <v>2.56</v>
      </c>
      <c r="F36" s="60" t="s">
        <v>2</v>
      </c>
      <c r="G36" s="60">
        <v>57.44</v>
      </c>
      <c r="H36" s="60" t="s">
        <v>2</v>
      </c>
      <c r="I36" s="61">
        <v>83.22</v>
      </c>
      <c r="J36" s="62" t="s">
        <v>102</v>
      </c>
      <c r="K36" s="26"/>
      <c r="L36" s="26"/>
    </row>
    <row r="37" spans="1:12" s="16" customFormat="1" x14ac:dyDescent="0.25">
      <c r="A37" s="94" t="s">
        <v>133</v>
      </c>
      <c r="B37" s="57" t="s">
        <v>15</v>
      </c>
      <c r="C37" s="58">
        <v>7137</v>
      </c>
      <c r="D37" s="58">
        <v>37826</v>
      </c>
      <c r="E37" s="59">
        <v>5.3</v>
      </c>
      <c r="F37" s="60">
        <v>206.63</v>
      </c>
      <c r="G37" s="60">
        <v>174.93</v>
      </c>
      <c r="H37" s="60">
        <v>198.43</v>
      </c>
      <c r="I37" s="61">
        <v>165.61</v>
      </c>
      <c r="J37" s="63" t="s">
        <v>27</v>
      </c>
      <c r="L37" s="26"/>
    </row>
    <row r="38" spans="1:12" s="16" customFormat="1" x14ac:dyDescent="0.25">
      <c r="A38" s="56" t="s">
        <v>54</v>
      </c>
      <c r="B38" s="57" t="s">
        <v>15</v>
      </c>
      <c r="C38" s="58">
        <v>18680</v>
      </c>
      <c r="D38" s="58">
        <v>33721</v>
      </c>
      <c r="E38" s="59">
        <v>1.81</v>
      </c>
      <c r="F38" s="60" t="s">
        <v>2</v>
      </c>
      <c r="G38" s="60">
        <v>63.79</v>
      </c>
      <c r="H38" s="60">
        <v>54.86</v>
      </c>
      <c r="I38" s="61">
        <v>79.2</v>
      </c>
      <c r="J38" s="63" t="s">
        <v>101</v>
      </c>
      <c r="K38" s="26"/>
      <c r="L38" s="26"/>
    </row>
    <row r="39" spans="1:12" s="16" customFormat="1" x14ac:dyDescent="0.25">
      <c r="A39" s="56" t="s">
        <v>55</v>
      </c>
      <c r="B39" s="57" t="s">
        <v>15</v>
      </c>
      <c r="C39" s="58">
        <v>20405</v>
      </c>
      <c r="D39" s="58">
        <v>31077</v>
      </c>
      <c r="E39" s="59">
        <v>1.52</v>
      </c>
      <c r="F39" s="60">
        <v>75.400000000000006</v>
      </c>
      <c r="G39" s="60">
        <v>73.459999999999994</v>
      </c>
      <c r="H39" s="60">
        <v>90.1</v>
      </c>
      <c r="I39" s="61">
        <v>91.1</v>
      </c>
      <c r="J39" s="63" t="s">
        <v>109</v>
      </c>
      <c r="K39" s="26"/>
      <c r="L39" s="26"/>
    </row>
    <row r="40" spans="1:12" s="16" customFormat="1" ht="12.75" customHeight="1" x14ac:dyDescent="0.25">
      <c r="A40" s="56" t="s">
        <v>132</v>
      </c>
      <c r="B40" s="57" t="s">
        <v>15</v>
      </c>
      <c r="C40" s="58">
        <v>8680</v>
      </c>
      <c r="D40" s="58">
        <v>30190</v>
      </c>
      <c r="E40" s="59">
        <v>3.48</v>
      </c>
      <c r="F40" s="60">
        <v>80.5</v>
      </c>
      <c r="G40" s="60">
        <v>70.400000000000006</v>
      </c>
      <c r="H40" s="60">
        <v>65.95</v>
      </c>
      <c r="I40" s="61">
        <v>75.400000000000006</v>
      </c>
      <c r="J40" s="63" t="s">
        <v>21</v>
      </c>
      <c r="K40" s="26"/>
      <c r="L40" s="26"/>
    </row>
    <row r="41" spans="1:12" s="16" customFormat="1" ht="12.75" customHeight="1" x14ac:dyDescent="0.25">
      <c r="A41" s="56" t="s">
        <v>84</v>
      </c>
      <c r="B41" s="57" t="s">
        <v>100</v>
      </c>
      <c r="C41" s="58">
        <v>26995</v>
      </c>
      <c r="D41" s="58">
        <v>28635</v>
      </c>
      <c r="E41" s="59">
        <v>1.06</v>
      </c>
      <c r="F41" s="60">
        <v>64.69</v>
      </c>
      <c r="G41" s="60">
        <v>68.02</v>
      </c>
      <c r="H41" s="60">
        <v>64.349999999999994</v>
      </c>
      <c r="I41" s="61">
        <v>67.27</v>
      </c>
      <c r="J41" s="63" t="s">
        <v>106</v>
      </c>
      <c r="K41" s="26"/>
      <c r="L41" s="26"/>
    </row>
    <row r="42" spans="1:12" s="16" customFormat="1" ht="12.75" customHeight="1" x14ac:dyDescent="0.25">
      <c r="A42" s="56" t="s">
        <v>131</v>
      </c>
      <c r="B42" s="57" t="s">
        <v>15</v>
      </c>
      <c r="C42" s="58">
        <v>4060</v>
      </c>
      <c r="D42" s="58">
        <v>28043</v>
      </c>
      <c r="E42" s="59">
        <v>6.91</v>
      </c>
      <c r="F42" s="60" t="s">
        <v>2</v>
      </c>
      <c r="G42" s="60">
        <v>80.010000000000005</v>
      </c>
      <c r="H42" s="60">
        <v>62.61</v>
      </c>
      <c r="I42" s="61">
        <v>79.03</v>
      </c>
      <c r="J42" s="63" t="s">
        <v>18</v>
      </c>
      <c r="K42" s="26"/>
      <c r="L42" s="26"/>
    </row>
    <row r="43" spans="1:12" s="16" customFormat="1" x14ac:dyDescent="0.25">
      <c r="A43" s="56" t="s">
        <v>97</v>
      </c>
      <c r="B43" s="57" t="s">
        <v>15</v>
      </c>
      <c r="C43" s="58">
        <v>6910</v>
      </c>
      <c r="D43" s="58">
        <v>25150</v>
      </c>
      <c r="E43" s="59">
        <v>3.64</v>
      </c>
      <c r="F43" s="60" t="s">
        <v>2</v>
      </c>
      <c r="G43" s="60">
        <v>54.85</v>
      </c>
      <c r="H43" s="60">
        <v>65.92</v>
      </c>
      <c r="I43" s="61">
        <v>85.42</v>
      </c>
      <c r="J43" s="63" t="s">
        <v>20</v>
      </c>
      <c r="K43" s="26"/>
      <c r="L43" s="26"/>
    </row>
    <row r="44" spans="1:12" s="16" customFormat="1" x14ac:dyDescent="0.25">
      <c r="A44" s="56" t="s">
        <v>96</v>
      </c>
      <c r="B44" s="57" t="s">
        <v>15</v>
      </c>
      <c r="C44" s="58">
        <v>13511</v>
      </c>
      <c r="D44" s="58">
        <v>25132</v>
      </c>
      <c r="E44" s="59">
        <v>1.86</v>
      </c>
      <c r="F44" s="60">
        <v>77.06</v>
      </c>
      <c r="G44" s="60">
        <v>93.06</v>
      </c>
      <c r="H44" s="60">
        <v>95.36</v>
      </c>
      <c r="I44" s="61">
        <v>107.1</v>
      </c>
      <c r="J44" s="63" t="s">
        <v>23</v>
      </c>
      <c r="K44" s="26"/>
      <c r="L44" s="26"/>
    </row>
    <row r="45" spans="1:12" s="16" customFormat="1" x14ac:dyDescent="0.25">
      <c r="A45" s="56" t="s">
        <v>81</v>
      </c>
      <c r="B45" s="57" t="s">
        <v>15</v>
      </c>
      <c r="C45" s="58">
        <v>3700</v>
      </c>
      <c r="D45" s="58">
        <v>19802</v>
      </c>
      <c r="E45" s="59">
        <v>5.35</v>
      </c>
      <c r="F45" s="60">
        <v>94.58</v>
      </c>
      <c r="G45" s="60">
        <v>101.09</v>
      </c>
      <c r="H45" s="60">
        <v>95.65</v>
      </c>
      <c r="I45" s="61">
        <v>100.52</v>
      </c>
      <c r="J45" s="63" t="s">
        <v>155</v>
      </c>
      <c r="K45" s="26"/>
      <c r="L45" s="26"/>
    </row>
    <row r="46" spans="1:12" s="16" customFormat="1" x14ac:dyDescent="0.25">
      <c r="A46" s="56" t="s">
        <v>134</v>
      </c>
      <c r="B46" s="57" t="s">
        <v>15</v>
      </c>
      <c r="C46" s="58">
        <v>5710</v>
      </c>
      <c r="D46" s="58">
        <v>19130</v>
      </c>
      <c r="E46" s="59">
        <v>3.35</v>
      </c>
      <c r="F46" s="60" t="s">
        <v>2</v>
      </c>
      <c r="G46" s="60" t="s">
        <v>2</v>
      </c>
      <c r="H46" s="60">
        <v>57.25</v>
      </c>
      <c r="I46" s="61">
        <v>71.040000000000006</v>
      </c>
      <c r="J46" s="65" t="s">
        <v>136</v>
      </c>
      <c r="K46" s="26"/>
      <c r="L46" s="26"/>
    </row>
    <row r="47" spans="1:12" s="16" customFormat="1" x14ac:dyDescent="0.25">
      <c r="A47" s="56" t="s">
        <v>74</v>
      </c>
      <c r="B47" s="57" t="s">
        <v>15</v>
      </c>
      <c r="C47" s="58">
        <v>7845</v>
      </c>
      <c r="D47" s="58">
        <v>18088</v>
      </c>
      <c r="E47" s="59">
        <v>2.31</v>
      </c>
      <c r="F47" s="60">
        <v>61.64</v>
      </c>
      <c r="G47" s="60">
        <v>90.64</v>
      </c>
      <c r="H47" s="60">
        <v>70.239999999999995</v>
      </c>
      <c r="I47" s="61">
        <v>96.19</v>
      </c>
      <c r="J47" s="63" t="s">
        <v>26</v>
      </c>
      <c r="K47" s="26"/>
      <c r="L47" s="26"/>
    </row>
    <row r="48" spans="1:12" s="16" customFormat="1" x14ac:dyDescent="0.25">
      <c r="A48" s="56" t="s">
        <v>77</v>
      </c>
      <c r="B48" s="57" t="s">
        <v>15</v>
      </c>
      <c r="C48" s="58">
        <v>6675</v>
      </c>
      <c r="D48" s="58">
        <v>16607</v>
      </c>
      <c r="E48" s="59">
        <v>2.4900000000000002</v>
      </c>
      <c r="F48" s="60">
        <v>53.06</v>
      </c>
      <c r="G48" s="60">
        <v>66.36</v>
      </c>
      <c r="H48" s="60" t="s">
        <v>2</v>
      </c>
      <c r="I48" s="61">
        <v>59.23</v>
      </c>
      <c r="J48" s="63" t="s">
        <v>104</v>
      </c>
      <c r="K48" s="26"/>
      <c r="L48" s="26"/>
    </row>
    <row r="49" spans="1:12" s="16" customFormat="1" ht="12.75" customHeight="1" x14ac:dyDescent="0.25">
      <c r="A49" s="56" t="s">
        <v>57</v>
      </c>
      <c r="B49" s="57" t="s">
        <v>15</v>
      </c>
      <c r="C49" s="58">
        <v>4770</v>
      </c>
      <c r="D49" s="58">
        <v>14735</v>
      </c>
      <c r="E49" s="59">
        <v>3.09</v>
      </c>
      <c r="F49" s="60" t="s">
        <v>2</v>
      </c>
      <c r="G49" s="60">
        <v>57.21</v>
      </c>
      <c r="H49" s="60">
        <v>62.88</v>
      </c>
      <c r="I49" s="61">
        <v>81.42</v>
      </c>
      <c r="J49" s="63" t="s">
        <v>22</v>
      </c>
      <c r="K49" s="26"/>
      <c r="L49" s="26"/>
    </row>
    <row r="50" spans="1:12" s="16" customFormat="1" ht="12.75" customHeight="1" x14ac:dyDescent="0.25">
      <c r="A50" s="56" t="s">
        <v>89</v>
      </c>
      <c r="B50" s="57" t="s">
        <v>15</v>
      </c>
      <c r="C50" s="58">
        <v>1190</v>
      </c>
      <c r="D50" s="58">
        <v>14620</v>
      </c>
      <c r="E50" s="59">
        <v>12.29</v>
      </c>
      <c r="F50" s="60" t="s">
        <v>2</v>
      </c>
      <c r="G50" s="60">
        <v>50.05</v>
      </c>
      <c r="H50" s="60">
        <v>63.01</v>
      </c>
      <c r="I50" s="61">
        <v>66.61</v>
      </c>
      <c r="J50" s="63" t="s">
        <v>110</v>
      </c>
      <c r="K50" s="26"/>
      <c r="L50" s="26"/>
    </row>
    <row r="51" spans="1:12" s="16" customFormat="1" ht="12.75" customHeight="1" x14ac:dyDescent="0.25">
      <c r="A51" s="56" t="s">
        <v>45</v>
      </c>
      <c r="B51" s="57" t="s">
        <v>15</v>
      </c>
      <c r="C51" s="58">
        <v>21060</v>
      </c>
      <c r="D51" s="58">
        <v>12888</v>
      </c>
      <c r="E51" s="59">
        <v>0.61</v>
      </c>
      <c r="F51" s="60">
        <v>124.65</v>
      </c>
      <c r="G51" s="60">
        <v>152.96</v>
      </c>
      <c r="H51" s="60">
        <v>127.29</v>
      </c>
      <c r="I51" s="61">
        <v>159.44</v>
      </c>
      <c r="J51" s="63" t="s">
        <v>16</v>
      </c>
      <c r="K51" s="26"/>
      <c r="L51" s="26"/>
    </row>
    <row r="52" spans="1:12" s="16" customFormat="1" x14ac:dyDescent="0.25">
      <c r="A52" s="56" t="s">
        <v>69</v>
      </c>
      <c r="B52" s="57" t="s">
        <v>15</v>
      </c>
      <c r="C52" s="58">
        <v>3100</v>
      </c>
      <c r="D52" s="58">
        <v>12600</v>
      </c>
      <c r="E52" s="59">
        <v>4.0599999999999996</v>
      </c>
      <c r="F52" s="60">
        <v>187.42</v>
      </c>
      <c r="G52" s="60">
        <v>195.95</v>
      </c>
      <c r="H52" s="60">
        <v>177.82</v>
      </c>
      <c r="I52" s="61">
        <v>191.36</v>
      </c>
      <c r="J52" s="65" t="s">
        <v>135</v>
      </c>
      <c r="K52" s="26"/>
      <c r="L52" s="26"/>
    </row>
    <row r="54" spans="1:12" ht="12" customHeight="1" x14ac:dyDescent="0.25">
      <c r="A54" s="22" t="s">
        <v>156</v>
      </c>
    </row>
    <row r="55" spans="1:12" ht="11.25" customHeight="1" x14ac:dyDescent="0.25">
      <c r="A55" s="23" t="s">
        <v>157</v>
      </c>
    </row>
  </sheetData>
  <mergeCells count="30">
    <mergeCell ref="H23:I23"/>
    <mergeCell ref="J23:J26"/>
    <mergeCell ref="F24:G24"/>
    <mergeCell ref="H24:I24"/>
    <mergeCell ref="H12:I12"/>
    <mergeCell ref="F23:G23"/>
    <mergeCell ref="H16:I16"/>
    <mergeCell ref="H17:I17"/>
    <mergeCell ref="H18:I18"/>
    <mergeCell ref="H19:I19"/>
    <mergeCell ref="A21:H21"/>
    <mergeCell ref="A22:F22"/>
    <mergeCell ref="H15:I15"/>
    <mergeCell ref="A23:A26"/>
    <mergeCell ref="B23:B26"/>
    <mergeCell ref="C23:C26"/>
    <mergeCell ref="D23:D26"/>
    <mergeCell ref="E23:E26"/>
    <mergeCell ref="H8:I8"/>
    <mergeCell ref="H10:I10"/>
    <mergeCell ref="H11:I11"/>
    <mergeCell ref="H13:I13"/>
    <mergeCell ref="H14:I14"/>
    <mergeCell ref="A2:H2"/>
    <mergeCell ref="B3:B6"/>
    <mergeCell ref="C3:C6"/>
    <mergeCell ref="D3:E3"/>
    <mergeCell ref="F3:G3"/>
    <mergeCell ref="D4:E4"/>
    <mergeCell ref="F4:G4"/>
  </mergeCells>
  <printOptions horizontalCentered="1"/>
  <pageMargins left="0.78740157480314965" right="0.78740157480314965" top="0.98425196850393704" bottom="0.98425196850393704" header="0" footer="0.78740157480314965"/>
  <pageSetup paperSize="9" scale="69" orientation="landscape" r:id="rId1"/>
  <headerFooter alignWithMargins="0">
    <oddFooter xml:space="preserve">&amp;C&amp;"Arial CE,Bold"&amp;10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A34" sqref="A34"/>
    </sheetView>
  </sheetViews>
  <sheetFormatPr defaultColWidth="9.140625" defaultRowHeight="12" x14ac:dyDescent="0.2"/>
  <cols>
    <col min="1" max="1" width="35.42578125" customWidth="1"/>
    <col min="2" max="2" width="8.28515625" customWidth="1"/>
    <col min="3" max="3" width="11" customWidth="1"/>
    <col min="4" max="8" width="8.85546875" customWidth="1"/>
    <col min="9" max="9" width="26.42578125" customWidth="1"/>
    <col min="10" max="10" width="8" customWidth="1"/>
    <col min="11" max="11" width="6" customWidth="1"/>
    <col min="13" max="13" width="9.5703125" customWidth="1"/>
    <col min="14" max="14" width="10.28515625" customWidth="1"/>
  </cols>
  <sheetData>
    <row r="1" spans="1:3" ht="12" customHeight="1" x14ac:dyDescent="0.2">
      <c r="A1" s="7" t="s">
        <v>40</v>
      </c>
      <c r="B1" s="7"/>
    </row>
    <row r="2" spans="1:3" ht="12" customHeight="1" x14ac:dyDescent="0.2">
      <c r="A2" s="8" t="s">
        <v>39</v>
      </c>
      <c r="B2" s="8"/>
    </row>
    <row r="3" spans="1:3" ht="12" customHeight="1" x14ac:dyDescent="0.2"/>
    <row r="4" spans="1:3" x14ac:dyDescent="0.2">
      <c r="C4" t="s">
        <v>38</v>
      </c>
    </row>
    <row r="5" spans="1:3" ht="12.75" x14ac:dyDescent="0.25">
      <c r="A5" s="1" t="s">
        <v>28</v>
      </c>
      <c r="C5">
        <f>'tebele1,2-3.2019 '!C8</f>
        <v>1096043</v>
      </c>
    </row>
    <row r="6" spans="1:3" ht="15.75" customHeight="1" x14ac:dyDescent="0.25">
      <c r="A6" s="1" t="s">
        <v>120</v>
      </c>
      <c r="B6" s="9">
        <f>C6/$C$5*100</f>
        <v>2.0896077982341934</v>
      </c>
      <c r="C6" s="11">
        <f>'tebele1,2-3.2019 '!C10</f>
        <v>22903</v>
      </c>
    </row>
    <row r="7" spans="1:3" ht="11.25" customHeight="1" x14ac:dyDescent="0.25">
      <c r="A7" s="1" t="s">
        <v>114</v>
      </c>
      <c r="B7" s="9">
        <f>C7/$C$5*100</f>
        <v>48.322191738827762</v>
      </c>
      <c r="C7" s="11">
        <f>'tebele1,2-3.2019 '!C11</f>
        <v>529632</v>
      </c>
    </row>
    <row r="8" spans="1:3" ht="11.25" customHeight="1" x14ac:dyDescent="0.25">
      <c r="A8" s="1" t="s">
        <v>158</v>
      </c>
      <c r="B8" s="9">
        <f>C8/$C$5*100</f>
        <v>3.1750579128738562E-2</v>
      </c>
      <c r="C8" s="11">
        <f>'tebele1,2-3.2019 '!C12</f>
        <v>348</v>
      </c>
    </row>
    <row r="9" spans="1:3" ht="12" customHeight="1" x14ac:dyDescent="0.25">
      <c r="A9" s="1" t="s">
        <v>115</v>
      </c>
      <c r="B9" s="9">
        <f>C9/$C$5*100</f>
        <v>14.117329338356249</v>
      </c>
      <c r="C9" s="11">
        <f>'tebele1,2-3.2019 '!C13</f>
        <v>154732</v>
      </c>
    </row>
    <row r="10" spans="1:3" ht="15" customHeight="1" x14ac:dyDescent="0.25">
      <c r="A10" s="1" t="s">
        <v>116</v>
      </c>
      <c r="B10" s="9">
        <f>C10/$C$5*100</f>
        <v>0.49313758675526415</v>
      </c>
      <c r="C10" s="11">
        <f>'tebele1,2-3.2019 '!C14</f>
        <v>5405</v>
      </c>
    </row>
    <row r="11" spans="1:3" ht="15" hidden="1" customHeight="1" x14ac:dyDescent="0.25">
      <c r="A11" s="1" t="s">
        <v>37</v>
      </c>
      <c r="B11" s="9">
        <f t="shared" ref="B11" si="0">C11/$C$5*100</f>
        <v>0</v>
      </c>
      <c r="C11" s="11"/>
    </row>
    <row r="12" spans="1:3" ht="15" customHeight="1" x14ac:dyDescent="0.25">
      <c r="A12" s="1" t="s">
        <v>137</v>
      </c>
      <c r="B12" s="9">
        <f t="shared" ref="B12:B17" si="1">C12/$C$5*100</f>
        <v>0.31933053721432464</v>
      </c>
      <c r="C12" s="11">
        <f>'tebele1,2-3.2019 '!C15</f>
        <v>3500</v>
      </c>
    </row>
    <row r="13" spans="1:3" ht="15" customHeight="1" x14ac:dyDescent="0.25">
      <c r="A13" s="1" t="s">
        <v>117</v>
      </c>
      <c r="B13" s="9">
        <f t="shared" si="1"/>
        <v>15.81762759307801</v>
      </c>
      <c r="C13" s="11">
        <f>'tebele1,2-3.2019 '!C16</f>
        <v>173368</v>
      </c>
    </row>
    <row r="14" spans="1:3" ht="15" customHeight="1" x14ac:dyDescent="0.25">
      <c r="A14" s="1" t="s">
        <v>121</v>
      </c>
      <c r="B14" s="9">
        <f t="shared" si="1"/>
        <v>13.026404985935772</v>
      </c>
      <c r="C14" s="11">
        <f>'tebele1,2-3.2019 '!C17</f>
        <v>142775</v>
      </c>
    </row>
    <row r="15" spans="1:3" ht="15" customHeight="1" x14ac:dyDescent="0.25">
      <c r="A15" s="1" t="s">
        <v>118</v>
      </c>
      <c r="B15" s="9">
        <f t="shared" si="1"/>
        <v>5.7005062757574292</v>
      </c>
      <c r="C15" s="11">
        <f>'tebele1,2-3.2019 '!C18</f>
        <v>62480</v>
      </c>
    </row>
    <row r="16" spans="1:3" ht="15" customHeight="1" x14ac:dyDescent="0.25">
      <c r="A16" s="1" t="s">
        <v>119</v>
      </c>
      <c r="B16" s="9">
        <f t="shared" si="1"/>
        <v>8.2113566712254907E-2</v>
      </c>
      <c r="C16" s="11">
        <f>'tebele1,2-3.2019 '!C19</f>
        <v>900</v>
      </c>
    </row>
    <row r="17" spans="2:4" ht="15" customHeight="1" x14ac:dyDescent="0.2">
      <c r="B17" s="10">
        <f t="shared" si="1"/>
        <v>100</v>
      </c>
      <c r="C17" s="12">
        <f>SUM(C6:C16)</f>
        <v>1096043</v>
      </c>
    </row>
    <row r="18" spans="2:4" ht="15" customHeight="1" x14ac:dyDescent="0.2">
      <c r="D18" s="7"/>
    </row>
    <row r="19" spans="2:4" ht="15" customHeight="1" x14ac:dyDescent="0.2"/>
    <row r="20" spans="2:4" ht="15" customHeight="1" x14ac:dyDescent="0.2">
      <c r="B20" s="10"/>
    </row>
    <row r="21" spans="2:4" ht="15" customHeight="1" x14ac:dyDescent="0.2">
      <c r="B21" s="10"/>
    </row>
    <row r="22" spans="2:4" ht="15" customHeight="1" x14ac:dyDescent="0.2">
      <c r="B22" s="10"/>
    </row>
    <row r="23" spans="2:4" ht="15" customHeight="1" x14ac:dyDescent="0.2">
      <c r="B23" s="10"/>
    </row>
    <row r="24" spans="2:4" ht="15" customHeight="1" x14ac:dyDescent="0.2">
      <c r="B24" s="10"/>
    </row>
    <row r="25" spans="2:4" ht="15" customHeight="1" x14ac:dyDescent="0.2">
      <c r="B25" s="10"/>
    </row>
    <row r="26" spans="2:4" ht="13.9" customHeight="1" x14ac:dyDescent="0.2">
      <c r="B26" s="10"/>
    </row>
    <row r="27" spans="2:4" ht="13.9" customHeight="1" x14ac:dyDescent="0.2">
      <c r="B27" s="10"/>
    </row>
    <row r="28" spans="2:4" ht="13.9" customHeight="1" x14ac:dyDescent="0.2">
      <c r="B28" s="10"/>
    </row>
    <row r="29" spans="2:4" ht="13.9" customHeight="1" x14ac:dyDescent="0.2">
      <c r="B29" s="10"/>
    </row>
    <row r="30" spans="2:4" ht="13.15" customHeight="1" x14ac:dyDescent="0.2"/>
    <row r="31" spans="2:4" ht="33.6" customHeight="1" x14ac:dyDescent="0.2"/>
    <row r="32" spans="2:4" ht="25.9" customHeight="1" x14ac:dyDescent="0.2"/>
    <row r="33" ht="13.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</sheetData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priprema 3.2019</vt:lpstr>
      <vt:lpstr>tebele1,2-3.2019 </vt:lpstr>
      <vt:lpstr>graf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2019-04-22T10:14:58Z</cp:lastPrinted>
  <dcterms:created xsi:type="dcterms:W3CDTF">2015-03-24T11:59:06Z</dcterms:created>
  <dcterms:modified xsi:type="dcterms:W3CDTF">2019-04-22T10:53:56Z</dcterms:modified>
</cp:coreProperties>
</file>