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 activeTab="1"/>
  </bookViews>
  <sheets>
    <sheet name="Zaposleni_Pravna_Obrt" sheetId="3" r:id="rId1"/>
    <sheet name="Zaposleni" sheetId="2" r:id="rId2"/>
  </sheets>
  <calcPr calcId="145621"/>
</workbook>
</file>

<file path=xl/calcChain.xml><?xml version="1.0" encoding="utf-8"?>
<calcChain xmlns="http://schemas.openxmlformats.org/spreadsheetml/2006/main"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7" i="2"/>
  <c r="F7" i="2"/>
  <c r="H7" i="2" s="1"/>
  <c r="E7" i="2"/>
  <c r="D7" i="2"/>
  <c r="C7" i="2"/>
  <c r="L10" i="3"/>
  <c r="K10" i="3"/>
  <c r="J10" i="3"/>
  <c r="I10" i="3"/>
  <c r="L9" i="3"/>
  <c r="K9" i="3"/>
  <c r="J9" i="3"/>
  <c r="I9" i="3"/>
  <c r="L8" i="3"/>
  <c r="K8" i="3"/>
  <c r="J8" i="3"/>
  <c r="I8" i="3"/>
  <c r="H7" i="3"/>
  <c r="J7" i="3" s="1"/>
  <c r="G7" i="3"/>
  <c r="I7" i="3" s="1"/>
  <c r="F7" i="3"/>
  <c r="E7" i="3"/>
  <c r="D7" i="3"/>
  <c r="D6" i="3" s="1"/>
  <c r="D11" i="3" s="1"/>
  <c r="C7" i="3"/>
  <c r="C6" i="3" s="1"/>
  <c r="C11" i="3" s="1"/>
  <c r="F6" i="3"/>
  <c r="F11" i="3" s="1"/>
  <c r="E6" i="3"/>
  <c r="E11" i="3" s="1"/>
  <c r="G7" i="2" l="1"/>
  <c r="K7" i="3"/>
  <c r="L7" i="3"/>
  <c r="G6" i="3"/>
  <c r="H6" i="3"/>
  <c r="G11" i="3" l="1"/>
  <c r="K6" i="3"/>
  <c r="I6" i="3"/>
  <c r="H11" i="3"/>
  <c r="L6" i="3"/>
  <c r="J6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<sst xmlns="http://schemas.openxmlformats.org/spreadsheetml/2006/main" count="121" uniqueCount="90">
  <si>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</si>
  <si>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</si>
  <si>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</si>
  <si>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</si>
  <si>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</si>
  <si>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</si>
  <si>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</si>
  <si>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</si>
  <si>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</si>
  <si>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</si>
  <si>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</si>
  <si>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</si>
  <si>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</si>
  <si>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</si>
  <si>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</si>
  <si>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</si>
  <si>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</si>
  <si>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</si>
  <si>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</si>
  <si>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</si>
  <si>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</si>
  <si>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</si>
  <si>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</si>
  <si>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</si>
  <si>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</si>
  <si>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</si>
  <si>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</si>
  <si>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</si>
  <si>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</si>
  <si>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</si>
  <si>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</si>
  <si>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</si>
  <si>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</si>
  <si>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</si>
  <si>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</si>
  <si>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</si>
  <si>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</si>
  <si>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</si>
  <si>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</si>
  <si>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</si>
  <si>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</si>
  <si>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</si>
  <si>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</si>
  <si>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</si>
  <si>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</si>
  <si>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</si>
  <si>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</si>
  <si>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</si>
  <si>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</si>
  <si>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</si>
  <si>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</si>
  <si>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</si>
  <si>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</si>
  <si>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</si>
  <si>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</si>
  <si>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</si>
  <si>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</si>
  <si>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</si>
  <si>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</si>
  <si>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</si>
  <si>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</si>
  <si>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</si>
  <si>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</si>
  <si>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</si>
  <si>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</si>
  <si>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</si>
  <si>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</si>
  <si>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</si>
  <si>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</si>
  <si>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</si>
  <si>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</si>
  <si>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</si>
  <si>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</si>
  <si>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</si>
  <si>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</si>
  <si>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</si>
  <si>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</si>
  <si>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</si>
  <si>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</si>
  <si>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</si>
  <si>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</si>
  <si>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X 2018</t>
  </si>
  <si>
    <t>XI 2018</t>
  </si>
  <si>
    <r>
      <rPr>
        <u/>
        <sz val="9"/>
        <rFont val="Arial Narrow"/>
        <family val="2"/>
        <charset val="238"/>
      </rPr>
      <t>XI 2018</t>
    </r>
    <r>
      <rPr>
        <sz val="9"/>
        <rFont val="Arial Narrow"/>
        <family val="2"/>
        <charset val="238"/>
      </rPr>
      <t xml:space="preserve">
X 2018</t>
    </r>
  </si>
  <si>
    <r>
      <t xml:space="preserve">XI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</si>
  <si>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t>ZAPOSLENI PO PODRUČJIMA KD BiH 2010, NOVEMBAR/STUDENI 2018.</t>
  </si>
  <si>
    <t>PERSONS IN EMPLOYMENT BY KD BiH 2010, NOVEMBER 2018</t>
  </si>
  <si>
    <t>XI 2017</t>
  </si>
  <si>
    <r>
      <t xml:space="preserve">XI 2018
</t>
    </r>
    <r>
      <rPr>
        <sz val="9"/>
        <rFont val="Arial Narrow"/>
        <family val="2"/>
        <charset val="238"/>
      </rPr>
      <t>X 2018</t>
    </r>
  </si>
  <si>
    <r>
      <t xml:space="preserve">XI 2018
</t>
    </r>
    <r>
      <rPr>
        <sz val="9"/>
        <rFont val="Arial Narrow"/>
        <family val="2"/>
        <charset val="238"/>
      </rPr>
      <t>XI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</si>
</sst>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6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3" fontId="23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>
      <selection activeCell="K16" sqref="K16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8.28515625" style="60" customWidth="1"/>
    <col min="13" max="13" width="23.85546875" style="60" customWidth="1"/>
    <col min="14" max="16384" width="9.140625" style="60"/>
  </cols>
  <sheetData>
    <row r="1" spans="1:29" s="58" customFormat="1" ht="12.75" x14ac:dyDescent="0.2">
      <c r="A1" s="57" t="s">
        <v>62</v>
      </c>
    </row>
    <row r="2" spans="1:29" s="58" customFormat="1" ht="12.75" x14ac:dyDescent="0.2">
      <c r="A2" s="59" t="s">
        <v>63</v>
      </c>
      <c r="N2" s="78"/>
      <c r="O2" s="79"/>
      <c r="P2" s="79"/>
      <c r="Q2" s="79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9" ht="28.5" customHeight="1" x14ac:dyDescent="0.25">
      <c r="A3" s="122"/>
      <c r="B3" s="123"/>
      <c r="C3" s="128" t="s">
        <v>61</v>
      </c>
      <c r="D3" s="128"/>
      <c r="E3" s="129" t="s">
        <v>81</v>
      </c>
      <c r="F3" s="129"/>
      <c r="G3" s="129" t="s">
        <v>82</v>
      </c>
      <c r="H3" s="129"/>
      <c r="I3" s="130" t="s">
        <v>64</v>
      </c>
      <c r="J3" s="131"/>
      <c r="K3" s="131"/>
      <c r="L3" s="132"/>
      <c r="M3" s="116"/>
      <c r="O3" s="81"/>
      <c r="P3" s="81"/>
      <c r="Q3" s="82"/>
      <c r="R3" s="82"/>
      <c r="S3" s="83"/>
      <c r="T3" s="83"/>
      <c r="U3" s="83"/>
      <c r="V3" s="83"/>
      <c r="W3" s="84"/>
      <c r="X3" s="84"/>
      <c r="Y3" s="84"/>
      <c r="Z3" s="84"/>
      <c r="AA3" s="81"/>
      <c r="AB3" s="81"/>
      <c r="AC3" s="85"/>
    </row>
    <row r="4" spans="1:29" ht="26.25" customHeight="1" x14ac:dyDescent="0.25">
      <c r="A4" s="124"/>
      <c r="B4" s="125"/>
      <c r="C4" s="128"/>
      <c r="D4" s="128"/>
      <c r="E4" s="129"/>
      <c r="F4" s="129"/>
      <c r="G4" s="129"/>
      <c r="H4" s="129"/>
      <c r="I4" s="119" t="s">
        <v>83</v>
      </c>
      <c r="J4" s="119"/>
      <c r="K4" s="120" t="s">
        <v>84</v>
      </c>
      <c r="L4" s="120"/>
      <c r="M4" s="117"/>
      <c r="O4" s="81"/>
      <c r="P4" s="81"/>
      <c r="Q4" s="82"/>
      <c r="R4" s="82"/>
      <c r="S4" s="83"/>
      <c r="T4" s="83"/>
      <c r="U4" s="83"/>
      <c r="V4" s="83"/>
      <c r="W4" s="83"/>
      <c r="X4" s="83"/>
      <c r="Y4" s="86"/>
      <c r="Z4" s="86"/>
      <c r="AA4" s="81"/>
      <c r="AB4" s="81"/>
      <c r="AC4" s="85"/>
    </row>
    <row r="5" spans="1:29" ht="40.5" x14ac:dyDescent="0.25">
      <c r="A5" s="126"/>
      <c r="B5" s="127"/>
      <c r="C5" s="61" t="s">
        <v>73</v>
      </c>
      <c r="D5" s="110" t="s">
        <v>74</v>
      </c>
      <c r="E5" s="61" t="s">
        <v>73</v>
      </c>
      <c r="F5" s="110" t="s">
        <v>74</v>
      </c>
      <c r="G5" s="61" t="s">
        <v>73</v>
      </c>
      <c r="H5" s="110" t="s">
        <v>74</v>
      </c>
      <c r="I5" s="61" t="s">
        <v>73</v>
      </c>
      <c r="J5" s="110" t="s">
        <v>74</v>
      </c>
      <c r="K5" s="61" t="s">
        <v>73</v>
      </c>
      <c r="L5" s="110" t="s">
        <v>74</v>
      </c>
      <c r="M5" s="118"/>
      <c r="O5" s="81"/>
      <c r="P5" s="81"/>
      <c r="Q5" s="87"/>
      <c r="R5" s="95"/>
      <c r="S5" s="88"/>
      <c r="T5" s="95"/>
      <c r="U5" s="87"/>
      <c r="V5" s="95"/>
      <c r="W5" s="87"/>
      <c r="X5" s="95"/>
      <c r="Y5" s="87"/>
      <c r="Z5" s="95"/>
      <c r="AA5" s="81"/>
      <c r="AB5" s="81"/>
      <c r="AC5" s="85"/>
    </row>
    <row r="6" spans="1:29" x14ac:dyDescent="0.25">
      <c r="A6" s="121" t="s">
        <v>75</v>
      </c>
      <c r="B6" s="121"/>
      <c r="C6" s="96">
        <f t="shared" ref="C6:H6" si="0">C7+C10</f>
        <v>863172</v>
      </c>
      <c r="D6" s="97">
        <f t="shared" si="0"/>
        <v>403153</v>
      </c>
      <c r="E6" s="97">
        <f t="shared" si="0"/>
        <v>855835</v>
      </c>
      <c r="F6" s="108">
        <f t="shared" si="0"/>
        <v>406664</v>
      </c>
      <c r="G6" s="97">
        <f t="shared" si="0"/>
        <v>857810</v>
      </c>
      <c r="H6" s="98">
        <f t="shared" si="0"/>
        <v>408355</v>
      </c>
      <c r="I6" s="62">
        <f t="shared" ref="I6:J10" si="1">G6/E6*100</f>
        <v>100.23076878136557</v>
      </c>
      <c r="J6" s="62">
        <f t="shared" si="1"/>
        <v>100.4158223988354</v>
      </c>
      <c r="K6" s="62">
        <f t="shared" ref="K6:L10" si="2">G6/C6*100</f>
        <v>99.378802834197586</v>
      </c>
      <c r="L6" s="99">
        <f t="shared" si="2"/>
        <v>101.29032898180095</v>
      </c>
      <c r="M6" s="100" t="s">
        <v>76</v>
      </c>
      <c r="O6" s="83"/>
      <c r="P6" s="83"/>
      <c r="Q6" s="83"/>
      <c r="R6" s="83"/>
      <c r="S6" s="97"/>
      <c r="T6" s="97"/>
      <c r="U6" s="97"/>
      <c r="V6" s="97"/>
      <c r="W6" s="62"/>
      <c r="X6" s="62"/>
      <c r="Y6" s="62"/>
      <c r="Z6" s="62"/>
      <c r="AA6" s="109"/>
      <c r="AB6" s="109"/>
      <c r="AC6" s="85"/>
    </row>
    <row r="7" spans="1:29" ht="17.25" customHeight="1" x14ac:dyDescent="0.25">
      <c r="A7" s="114" t="s">
        <v>65</v>
      </c>
      <c r="B7" s="114"/>
      <c r="C7" s="67">
        <f>SUM(C8:C9)</f>
        <v>505201</v>
      </c>
      <c r="D7" s="63">
        <f t="shared" ref="D7:H7" si="3">SUM(D8:D9)</f>
        <v>206572</v>
      </c>
      <c r="E7" s="63">
        <f t="shared" si="3"/>
        <v>526940</v>
      </c>
      <c r="F7" s="63">
        <f t="shared" si="3"/>
        <v>218472</v>
      </c>
      <c r="G7" s="63">
        <f t="shared" si="3"/>
        <v>529147</v>
      </c>
      <c r="H7" s="68">
        <f t="shared" si="3"/>
        <v>220150</v>
      </c>
      <c r="I7" s="62">
        <f t="shared" si="1"/>
        <v>100.41883326374918</v>
      </c>
      <c r="J7" s="62">
        <f t="shared" si="1"/>
        <v>100.76806181112454</v>
      </c>
      <c r="K7" s="62">
        <f t="shared" si="2"/>
        <v>104.73989560590735</v>
      </c>
      <c r="L7" s="69">
        <f t="shared" si="2"/>
        <v>106.57301086304049</v>
      </c>
      <c r="M7" s="75" t="s">
        <v>66</v>
      </c>
      <c r="O7" s="89"/>
      <c r="P7" s="89"/>
      <c r="Q7" s="89"/>
      <c r="R7" s="89"/>
      <c r="S7" s="90"/>
      <c r="T7" s="90"/>
      <c r="U7" s="90"/>
      <c r="V7" s="90"/>
      <c r="W7" s="62"/>
      <c r="X7" s="62"/>
      <c r="Y7" s="62"/>
      <c r="Z7" s="62"/>
      <c r="AA7" s="2"/>
      <c r="AB7" s="2"/>
      <c r="AC7" s="85"/>
    </row>
    <row r="8" spans="1:29" ht="15" customHeight="1" x14ac:dyDescent="0.25">
      <c r="A8" s="112" t="s">
        <v>67</v>
      </c>
      <c r="B8" s="112"/>
      <c r="C8" s="70">
        <v>449667</v>
      </c>
      <c r="D8" s="64">
        <v>183524</v>
      </c>
      <c r="E8" s="64">
        <v>467640</v>
      </c>
      <c r="F8" s="91">
        <v>193768</v>
      </c>
      <c r="G8" s="64">
        <v>470266</v>
      </c>
      <c r="H8" s="71">
        <v>195574</v>
      </c>
      <c r="I8" s="62">
        <f t="shared" si="1"/>
        <v>100.56154306731675</v>
      </c>
      <c r="J8" s="62">
        <f t="shared" si="1"/>
        <v>100.93204244250857</v>
      </c>
      <c r="K8" s="62">
        <f t="shared" si="2"/>
        <v>104.58094545519241</v>
      </c>
      <c r="L8" s="69">
        <f t="shared" si="2"/>
        <v>106.56589873803972</v>
      </c>
      <c r="M8" s="76" t="s">
        <v>68</v>
      </c>
      <c r="O8" s="91"/>
      <c r="P8" s="91"/>
      <c r="Q8" s="91"/>
      <c r="R8" s="91"/>
      <c r="S8" s="91"/>
      <c r="T8" s="91"/>
      <c r="U8" s="91"/>
      <c r="V8" s="91"/>
      <c r="W8" s="62"/>
      <c r="X8" s="62"/>
      <c r="Y8" s="62"/>
      <c r="Z8" s="62"/>
      <c r="AA8" s="2"/>
      <c r="AB8" s="2"/>
      <c r="AC8" s="85"/>
    </row>
    <row r="9" spans="1:29" ht="29.25" customHeight="1" x14ac:dyDescent="0.25">
      <c r="A9" s="113" t="s">
        <v>69</v>
      </c>
      <c r="B9" s="113"/>
      <c r="C9" s="72">
        <v>55534</v>
      </c>
      <c r="D9" s="65">
        <v>23048</v>
      </c>
      <c r="E9" s="65">
        <v>59300</v>
      </c>
      <c r="F9" s="92">
        <v>24704</v>
      </c>
      <c r="G9" s="65">
        <v>58881</v>
      </c>
      <c r="H9" s="73">
        <v>24576</v>
      </c>
      <c r="I9" s="66">
        <f t="shared" si="1"/>
        <v>99.293423271500842</v>
      </c>
      <c r="J9" s="66">
        <f t="shared" si="1"/>
        <v>99.481865284974091</v>
      </c>
      <c r="K9" s="66">
        <f t="shared" si="2"/>
        <v>106.02693845211941</v>
      </c>
      <c r="L9" s="74">
        <f t="shared" si="2"/>
        <v>106.62964248524818</v>
      </c>
      <c r="M9" s="77" t="s">
        <v>72</v>
      </c>
      <c r="O9" s="91"/>
      <c r="P9" s="92"/>
      <c r="Q9" s="92"/>
      <c r="R9" s="92"/>
      <c r="S9" s="93"/>
      <c r="T9" s="93"/>
      <c r="U9" s="93"/>
      <c r="V9" s="93"/>
      <c r="W9" s="79"/>
      <c r="X9" s="79"/>
      <c r="Y9" s="79"/>
      <c r="Z9" s="79"/>
      <c r="AA9" s="94"/>
      <c r="AB9" s="85"/>
      <c r="AC9" s="85"/>
    </row>
    <row r="10" spans="1:29" ht="19.5" customHeight="1" x14ac:dyDescent="0.25">
      <c r="A10" s="114" t="s">
        <v>77</v>
      </c>
      <c r="B10" s="114"/>
      <c r="C10" s="70">
        <v>357971</v>
      </c>
      <c r="D10" s="64">
        <v>196581</v>
      </c>
      <c r="E10" s="64">
        <v>328895</v>
      </c>
      <c r="F10" s="64">
        <v>188192</v>
      </c>
      <c r="G10" s="64">
        <v>328663</v>
      </c>
      <c r="H10" s="71">
        <v>188205</v>
      </c>
      <c r="I10" s="62">
        <f t="shared" si="1"/>
        <v>99.929460770154606</v>
      </c>
      <c r="J10" s="62">
        <f t="shared" si="1"/>
        <v>100.00690783880293</v>
      </c>
      <c r="K10" s="62">
        <f t="shared" si="2"/>
        <v>91.812744607803424</v>
      </c>
      <c r="L10" s="69">
        <f t="shared" si="2"/>
        <v>95.739160956552254</v>
      </c>
      <c r="M10" s="75" t="s">
        <v>78</v>
      </c>
      <c r="O10" s="91"/>
      <c r="P10" s="91"/>
      <c r="Q10" s="91"/>
      <c r="R10" s="91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5.5" customHeight="1" x14ac:dyDescent="0.25">
      <c r="A11" s="115" t="s">
        <v>79</v>
      </c>
      <c r="B11" s="115"/>
      <c r="C11" s="101">
        <f t="shared" ref="C11:H11" si="4">C10/C6*100</f>
        <v>41.471572293818618</v>
      </c>
      <c r="D11" s="102">
        <f t="shared" si="4"/>
        <v>48.760892266707678</v>
      </c>
      <c r="E11" s="102">
        <f t="shared" si="4"/>
        <v>38.429720682140832</v>
      </c>
      <c r="F11" s="102">
        <f t="shared" si="4"/>
        <v>46.277024767375522</v>
      </c>
      <c r="G11" s="102">
        <f t="shared" si="4"/>
        <v>38.314195451207148</v>
      </c>
      <c r="H11" s="103">
        <f t="shared" si="4"/>
        <v>46.088574891944511</v>
      </c>
      <c r="L11" s="104"/>
      <c r="M11" s="105" t="s">
        <v>80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x14ac:dyDescent="0.25">
      <c r="A12" s="106"/>
      <c r="L12" s="107"/>
    </row>
  </sheetData>
  <mergeCells count="14">
    <mergeCell ref="A8:B8"/>
    <mergeCell ref="A9:B9"/>
    <mergeCell ref="A10:B10"/>
    <mergeCell ref="A11:B11"/>
    <mergeCell ref="M3:M5"/>
    <mergeCell ref="I4:J4"/>
    <mergeCell ref="K4:L4"/>
    <mergeCell ref="A6:B6"/>
    <mergeCell ref="A7:B7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97" zoomScaleNormal="97" workbookViewId="0">
      <selection activeCell="O13" sqref="O13"/>
    </sheetView>
  </sheetViews>
  <sheetFormatPr defaultRowHeight="13.5" x14ac:dyDescent="0.25"/>
  <cols>
    <col min="1" max="1" width="2.5703125" style="54" customWidth="1"/>
    <col min="2" max="2" width="29.7109375" style="52" customWidth="1"/>
    <col min="3" max="3" width="6.140625" style="53" customWidth="1"/>
    <col min="4" max="4" width="6.42578125" style="53" customWidth="1"/>
    <col min="5" max="6" width="6.140625" style="53" customWidth="1"/>
    <col min="7" max="7" width="6.5703125" style="52" customWidth="1"/>
    <col min="8" max="9" width="6.8554687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33" t="s">
        <v>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51" customFormat="1" ht="13.5" customHeight="1" x14ac:dyDescent="0.25">
      <c r="A2" s="134" t="s">
        <v>86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35" t="s">
        <v>70</v>
      </c>
      <c r="B4" s="136"/>
      <c r="C4" s="130" t="s">
        <v>59</v>
      </c>
      <c r="D4" s="131"/>
      <c r="E4" s="131"/>
      <c r="F4" s="139"/>
      <c r="G4" s="130" t="s">
        <v>60</v>
      </c>
      <c r="H4" s="140"/>
      <c r="I4" s="141"/>
      <c r="J4" s="142" t="s">
        <v>71</v>
      </c>
      <c r="K4" s="143"/>
    </row>
    <row r="5" spans="1:11" ht="27" customHeight="1" x14ac:dyDescent="0.25">
      <c r="A5" s="137"/>
      <c r="B5" s="138"/>
      <c r="C5" s="45" t="s">
        <v>61</v>
      </c>
      <c r="D5" s="46" t="s">
        <v>87</v>
      </c>
      <c r="E5" s="47" t="s">
        <v>81</v>
      </c>
      <c r="F5" s="47" t="s">
        <v>82</v>
      </c>
      <c r="G5" s="111" t="s">
        <v>88</v>
      </c>
      <c r="H5" s="111" t="s">
        <v>89</v>
      </c>
      <c r="I5" s="111" t="s">
        <v>84</v>
      </c>
      <c r="J5" s="144"/>
      <c r="K5" s="145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514834</v>
      </c>
      <c r="E7" s="49">
        <f>SUM(E9:E27)</f>
        <v>526940</v>
      </c>
      <c r="F7" s="49">
        <f>SUM(F9:F27)</f>
        <v>529147</v>
      </c>
      <c r="G7" s="16">
        <f>F7/E7*100</f>
        <v>100.41883326374918</v>
      </c>
      <c r="H7" s="17">
        <f>F7/D7*100</f>
        <v>102.78011941713252</v>
      </c>
      <c r="I7" s="18">
        <f>F7/C7*100</f>
        <v>104.73989560590735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10624</v>
      </c>
      <c r="E9" s="28">
        <v>11301</v>
      </c>
      <c r="F9" s="28">
        <v>11108</v>
      </c>
      <c r="G9" s="22">
        <f t="shared" ref="G9:G27" si="0">F9/E9*100</f>
        <v>98.292186532165289</v>
      </c>
      <c r="H9" s="23">
        <f t="shared" ref="H9:H27" si="1">F9/D9*100</f>
        <v>104.55572289156628</v>
      </c>
      <c r="I9" s="24">
        <f t="shared" ref="I9:I27" si="2">F9/C9*100</f>
        <v>106.92078159591875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13299</v>
      </c>
      <c r="E10" s="28">
        <v>13256</v>
      </c>
      <c r="F10" s="28">
        <v>13247</v>
      </c>
      <c r="G10" s="22">
        <f t="shared" si="0"/>
        <v>99.932106216053114</v>
      </c>
      <c r="H10" s="23">
        <f t="shared" si="1"/>
        <v>99.608993157380255</v>
      </c>
      <c r="I10" s="24">
        <f t="shared" si="2"/>
        <v>99.849250018843748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103659</v>
      </c>
      <c r="E11" s="28">
        <v>106080</v>
      </c>
      <c r="F11" s="28">
        <v>106134</v>
      </c>
      <c r="G11" s="22">
        <f t="shared" si="0"/>
        <v>100.05090497737557</v>
      </c>
      <c r="H11" s="23">
        <f t="shared" si="1"/>
        <v>102.3876363846844</v>
      </c>
      <c r="I11" s="24">
        <f t="shared" si="2"/>
        <v>106.07883900371806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8777</v>
      </c>
      <c r="E12" s="28">
        <v>8681</v>
      </c>
      <c r="F12" s="28">
        <v>8702</v>
      </c>
      <c r="G12" s="29">
        <f t="shared" si="0"/>
        <v>100.24190761433015</v>
      </c>
      <c r="H12" s="30">
        <f t="shared" si="1"/>
        <v>99.145493904523192</v>
      </c>
      <c r="I12" s="31">
        <f t="shared" si="2"/>
        <v>99.021392808375055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8485</v>
      </c>
      <c r="E13" s="28">
        <v>8765</v>
      </c>
      <c r="F13" s="28">
        <v>8760</v>
      </c>
      <c r="G13" s="29">
        <f t="shared" si="0"/>
        <v>99.942954934398173</v>
      </c>
      <c r="H13" s="30">
        <f t="shared" si="1"/>
        <v>103.2410135533294</v>
      </c>
      <c r="I13" s="31">
        <f t="shared" si="2"/>
        <v>105.963469214951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25120</v>
      </c>
      <c r="E14" s="28">
        <v>25669</v>
      </c>
      <c r="F14" s="28">
        <v>25610</v>
      </c>
      <c r="G14" s="22">
        <f t="shared" si="0"/>
        <v>99.770150765514813</v>
      </c>
      <c r="H14" s="23">
        <f t="shared" si="1"/>
        <v>101.95063694267516</v>
      </c>
      <c r="I14" s="24">
        <f t="shared" si="2"/>
        <v>105.38227306394536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95144</v>
      </c>
      <c r="E15" s="28">
        <v>98553</v>
      </c>
      <c r="F15" s="28">
        <v>98535</v>
      </c>
      <c r="G15" s="29">
        <f t="shared" si="0"/>
        <v>99.981735715807744</v>
      </c>
      <c r="H15" s="30">
        <f t="shared" si="1"/>
        <v>103.56407130244682</v>
      </c>
      <c r="I15" s="31">
        <f t="shared" si="2"/>
        <v>104.75982904165515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23803</v>
      </c>
      <c r="E16" s="28">
        <v>24376</v>
      </c>
      <c r="F16" s="28">
        <v>24514</v>
      </c>
      <c r="G16" s="22">
        <f t="shared" si="0"/>
        <v>100.56613062028224</v>
      </c>
      <c r="H16" s="23">
        <f t="shared" si="1"/>
        <v>102.9870184430534</v>
      </c>
      <c r="I16" s="24">
        <f t="shared" si="2"/>
        <v>104.68910146908097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25804</v>
      </c>
      <c r="E17" s="28">
        <v>26667</v>
      </c>
      <c r="F17" s="28">
        <v>26365</v>
      </c>
      <c r="G17" s="29">
        <f t="shared" si="0"/>
        <v>98.867514156073042</v>
      </c>
      <c r="H17" s="30">
        <f t="shared" si="1"/>
        <v>102.17408153774608</v>
      </c>
      <c r="I17" s="31">
        <f t="shared" si="2"/>
        <v>106.50803910479114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14042</v>
      </c>
      <c r="E18" s="28">
        <v>14795</v>
      </c>
      <c r="F18" s="28">
        <v>14861</v>
      </c>
      <c r="G18" s="22">
        <f t="shared" si="0"/>
        <v>100.44609665427508</v>
      </c>
      <c r="H18" s="23">
        <f t="shared" si="1"/>
        <v>105.83250249252242</v>
      </c>
      <c r="I18" s="24">
        <f t="shared" si="2"/>
        <v>105.88528678304239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11796</v>
      </c>
      <c r="E19" s="28">
        <v>11988</v>
      </c>
      <c r="F19" s="28">
        <v>11990</v>
      </c>
      <c r="G19" s="29">
        <f t="shared" si="0"/>
        <v>100.01668335001668</v>
      </c>
      <c r="H19" s="30">
        <f t="shared" si="1"/>
        <v>101.64462529671074</v>
      </c>
      <c r="I19" s="31">
        <f t="shared" si="2"/>
        <v>103.11317509459926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2814</v>
      </c>
      <c r="E20" s="28">
        <v>3019</v>
      </c>
      <c r="F20" s="28">
        <v>3235</v>
      </c>
      <c r="G20" s="22">
        <f t="shared" si="0"/>
        <v>107.15468698244453</v>
      </c>
      <c r="H20" s="23">
        <f t="shared" si="1"/>
        <v>114.96090973702916</v>
      </c>
      <c r="I20" s="24">
        <f t="shared" si="2"/>
        <v>114.31095406360423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16692</v>
      </c>
      <c r="E21" s="28">
        <v>16474</v>
      </c>
      <c r="F21" s="28">
        <v>16326</v>
      </c>
      <c r="G21" s="29">
        <f t="shared" si="0"/>
        <v>99.10161466553356</v>
      </c>
      <c r="H21" s="30">
        <f t="shared" si="1"/>
        <v>97.807332854061826</v>
      </c>
      <c r="I21" s="31">
        <f t="shared" si="2"/>
        <v>99.82878806408219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10913</v>
      </c>
      <c r="E22" s="28">
        <v>11363</v>
      </c>
      <c r="F22" s="28">
        <v>11513</v>
      </c>
      <c r="G22" s="29">
        <f t="shared" si="0"/>
        <v>101.32007392413975</v>
      </c>
      <c r="H22" s="30">
        <f t="shared" si="1"/>
        <v>105.49802987262898</v>
      </c>
      <c r="I22" s="31">
        <f t="shared" si="2"/>
        <v>108.27612150851125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47035</v>
      </c>
      <c r="E23" s="28">
        <v>47568</v>
      </c>
      <c r="F23" s="28">
        <v>47492</v>
      </c>
      <c r="G23" s="29">
        <f t="shared" si="0"/>
        <v>99.840228725193398</v>
      </c>
      <c r="H23" s="30">
        <f t="shared" si="1"/>
        <v>100.97161688104603</v>
      </c>
      <c r="I23" s="31">
        <f t="shared" si="2"/>
        <v>100.43139908644901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43173</v>
      </c>
      <c r="E24" s="28">
        <v>43397</v>
      </c>
      <c r="F24" s="28">
        <v>45751</v>
      </c>
      <c r="G24" s="22">
        <f t="shared" si="0"/>
        <v>105.42433808788626</v>
      </c>
      <c r="H24" s="23">
        <f t="shared" si="1"/>
        <v>105.97132467051166</v>
      </c>
      <c r="I24" s="24">
        <f t="shared" si="2"/>
        <v>109.15185494453058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33776</v>
      </c>
      <c r="E25" s="28">
        <v>34443</v>
      </c>
      <c r="F25" s="28">
        <v>34519</v>
      </c>
      <c r="G25" s="22">
        <f t="shared" si="0"/>
        <v>100.22065441453995</v>
      </c>
      <c r="H25" s="23">
        <f t="shared" si="1"/>
        <v>102.19978683088584</v>
      </c>
      <c r="I25" s="24">
        <f t="shared" si="2"/>
        <v>102.50022270392256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9952</v>
      </c>
      <c r="E26" s="28">
        <v>10269</v>
      </c>
      <c r="F26" s="28">
        <v>10206</v>
      </c>
      <c r="G26" s="22">
        <f t="shared" si="0"/>
        <v>99.386503067484668</v>
      </c>
      <c r="H26" s="23">
        <f t="shared" si="1"/>
        <v>102.55225080385853</v>
      </c>
      <c r="I26" s="24">
        <f t="shared" si="2"/>
        <v>103.74059768245579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9926</v>
      </c>
      <c r="E27" s="28">
        <v>10276</v>
      </c>
      <c r="F27" s="28">
        <v>10279</v>
      </c>
      <c r="G27" s="22">
        <f t="shared" si="0"/>
        <v>100.02919423900349</v>
      </c>
      <c r="H27" s="23">
        <f t="shared" si="1"/>
        <v>103.55631674390489</v>
      </c>
      <c r="I27" s="24">
        <f t="shared" si="2"/>
        <v>105.85993820803297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2019-01-08T10:41:18Z</dcterms:modified>
</cp:coreProperties>
</file>