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\10-18\"/>
    </mc:Choice>
  </mc:AlternateContent>
  <bookViews>
    <workbookView xWindow="10785" yWindow="-15" windowWidth="10830" windowHeight="9555" activeTab="1"/>
  </bookViews>
  <sheets>
    <sheet name="Zaposleni_Pravna_Obrt" sheetId="3" r:id="rId1"/>
    <sheet name="Zaposleni" sheetId="2" r:id="rId2"/>
  </sheets>
  <calcPr calcId="152511"/>
</workbook>
</file>

<file path=xl/calcChain.xml><?xml version="1.0" encoding="utf-8"?>
<calcChain xmlns="http://schemas.openxmlformats.org/spreadsheetml/2006/main">
  <c r="I27" i="2" l="1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G7" i="2"/>
  <c r="F7" i="2"/>
  <c r="E7" i="2"/>
  <c r="D7" i="2"/>
  <c r="H7" i="2" s="1"/>
  <c r="C7" i="2"/>
  <c r="I7" i="2" s="1"/>
  <c r="L10" i="3"/>
  <c r="K10" i="3"/>
  <c r="J10" i="3"/>
  <c r="I10" i="3"/>
  <c r="L9" i="3"/>
  <c r="K9" i="3"/>
  <c r="J9" i="3"/>
  <c r="I9" i="3"/>
  <c r="L8" i="3"/>
  <c r="K8" i="3"/>
  <c r="J8" i="3"/>
  <c r="I8" i="3"/>
  <c r="H7" i="3"/>
  <c r="L7" i="3" s="1"/>
  <c r="G7" i="3"/>
  <c r="K7" i="3" s="1"/>
  <c r="F7" i="3"/>
  <c r="F6" i="3" s="1"/>
  <c r="F11" i="3" s="1"/>
  <c r="E7" i="3"/>
  <c r="E6" i="3" s="1"/>
  <c r="E11" i="3" s="1"/>
  <c r="D7" i="3"/>
  <c r="C7" i="3"/>
  <c r="H6" i="3"/>
  <c r="J6" i="3" s="1"/>
  <c r="G6" i="3"/>
  <c r="G11" i="3" s="1"/>
  <c r="D6" i="3"/>
  <c r="D11" i="3" s="1"/>
  <c r="C6" i="3"/>
  <c r="C11" i="3" s="1"/>
  <c r="K6" i="3" l="1"/>
  <c r="I7" i="3"/>
  <c r="H11" i="3"/>
  <c r="I6" i="3"/>
  <c r="L6" i="3"/>
  <c r="J7" i="3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<sst xmlns="http://schemas.openxmlformats.org/spreadsheetml/2006/main" count="121" uniqueCount="90">
  <si>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</si>
  <si>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</si>
  <si>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</si>
  <si>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</si>
  <si>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</si>
  <si>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</si>
  <si>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</si>
  <si>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</si>
  <si>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</si>
  <si>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</si>
  <si>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</si>
  <si>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</si>
  <si>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</si>
  <si>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</si>
  <si>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</si>
  <si>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</si>
  <si>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</si>
  <si>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</si>
  <si>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</si>
  <si>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</si>
  <si>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</si>
  <si>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</si>
  <si>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</si>
  <si>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</si>
  <si>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</si>
  <si>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</si>
  <si>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</si>
  <si>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</si>
  <si>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</si>
  <si>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</si>
  <si>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</si>
  <si>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</si>
  <si>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</si>
  <si>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</si>
  <si>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</si>
  <si>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</si>
  <si>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</si>
  <si>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</si>
  <si>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</si>
  <si>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</si>
  <si>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</si>
  <si>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</si>
  <si>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</si>
  <si>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</si>
  <si>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</si>
  <si>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</si>
  <si>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</si>
  <si>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</si>
  <si>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</si>
  <si>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</si>
  <si>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</si>
  <si>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</si>
  <si>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</si>
  <si>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</si>
  <si>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</si>
  <si>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</si>
  <si>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</si>
  <si>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</si>
  <si>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</si>
  <si>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</si>
  <si>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</si>
  <si>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</si>
  <si>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</si>
  <si>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</si>
  <si>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</si>
  <si>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</si>
  <si>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</si>
  <si>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</si>
  <si>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</si>
  <si>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</si>
  <si>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</si>
  <si>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</si>
  <si>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</si>
  <si>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</si>
  <si>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</si>
  <si>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</si>
  <si>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</si>
  <si>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</si>
  <si>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</si>
  <si>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</si>
  <si>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</si>
  <si>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IX 2018</t>
  </si>
  <si>
    <t>X 2018</t>
  </si>
  <si>
    <r>
      <rPr>
        <u/>
        <sz val="9"/>
        <rFont val="Arial Narrow"/>
        <family val="2"/>
        <charset val="238"/>
      </rPr>
      <t>X 2018</t>
    </r>
    <r>
      <rPr>
        <sz val="9"/>
        <rFont val="Arial Narrow"/>
        <family val="2"/>
        <charset val="238"/>
      </rPr>
      <t xml:space="preserve">
IX 2018</t>
    </r>
  </si>
  <si>
    <r>
      <t xml:space="preserve">X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</si>
  <si>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t>ZAPOSLENI PO PODRUČJIMA KD BiH 2010, OKTOBAR/LISTOPAD 2018.</t>
  </si>
  <si>
    <t>PERSONS IN EMPLOYMENT BY SECTIONS OF NACE REV.2, OCTOBER 2018</t>
  </si>
  <si>
    <t>X 2017</t>
  </si>
  <si>
    <r>
      <t xml:space="preserve">X 2018
</t>
    </r>
    <r>
      <rPr>
        <sz val="9"/>
        <rFont val="Arial Narrow"/>
        <family val="2"/>
        <charset val="238"/>
      </rPr>
      <t>IX 2018</t>
    </r>
  </si>
  <si>
    <r>
      <t xml:space="preserve">X 2018
</t>
    </r>
    <r>
      <rPr>
        <sz val="9"/>
        <rFont val="Arial Narrow"/>
        <family val="2"/>
        <charset val="238"/>
      </rPr>
      <t>X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</si>
</sst>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color rgb="FFFF0000"/>
      <name val="Arial CE"/>
      <charset val="238"/>
    </font>
    <font>
      <sz val="8"/>
      <color indexed="8"/>
      <name val="Arial CE"/>
      <charset val="238"/>
    </font>
    <font>
      <sz val="9"/>
      <color rgb="FFFF0000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46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165" fontId="23" fillId="0" borderId="21" xfId="0" applyNumberFormat="1" applyFont="1" applyFill="1" applyBorder="1"/>
    <xf numFmtId="3" fontId="32" fillId="0" borderId="20" xfId="0" applyNumberFormat="1" applyFont="1" applyFill="1" applyBorder="1"/>
    <xf numFmtId="3" fontId="32" fillId="0" borderId="21" xfId="0" applyNumberFormat="1" applyFont="1" applyFill="1" applyBorder="1"/>
    <xf numFmtId="3" fontId="32" fillId="0" borderId="20" xfId="0" applyNumberFormat="1" applyFont="1" applyFill="1" applyBorder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/>
    <xf numFmtId="0" fontId="34" fillId="0" borderId="20" xfId="0" applyFont="1" applyBorder="1" applyAlignment="1">
      <alignment horizontal="left" vertical="top" wrapText="1"/>
    </xf>
    <xf numFmtId="0" fontId="36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3" fontId="32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0" fontId="22" fillId="0" borderId="15" xfId="0" applyFont="1" applyBorder="1" applyAlignment="1">
      <alignment horizontal="left"/>
    </xf>
    <xf numFmtId="165" fontId="32" fillId="0" borderId="20" xfId="0" applyNumberFormat="1" applyFont="1" applyBorder="1"/>
    <xf numFmtId="165" fontId="32" fillId="0" borderId="0" xfId="0" applyNumberFormat="1" applyFont="1"/>
    <xf numFmtId="165" fontId="32" fillId="0" borderId="21" xfId="0" applyNumberFormat="1" applyFont="1" applyBorder="1"/>
    <xf numFmtId="0" fontId="32" fillId="0" borderId="21" xfId="0" applyFont="1" applyBorder="1"/>
    <xf numFmtId="0" fontId="22" fillId="0" borderId="20" xfId="0" applyFont="1" applyBorder="1" applyAlignment="1"/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3" fontId="23" fillId="0" borderId="1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/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2" fontId="24" fillId="0" borderId="0" xfId="0" applyNumberFormat="1" applyFont="1" applyBorder="1" applyAlignment="1">
      <alignment horizontal="left"/>
    </xf>
    <xf numFmtId="2" fontId="23" fillId="0" borderId="0" xfId="0" applyNumberFormat="1" applyFont="1" applyBorder="1" applyAlignment="1">
      <alignment horizontal="left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>
      <selection activeCell="K20" sqref="K20"/>
    </sheetView>
  </sheetViews>
  <sheetFormatPr defaultRowHeight="13.5" x14ac:dyDescent="0.25"/>
  <cols>
    <col min="1" max="1" width="20.42578125" style="60" customWidth="1"/>
    <col min="2" max="2" width="6" style="60" customWidth="1"/>
    <col min="3" max="4" width="5.85546875" style="60" customWidth="1"/>
    <col min="5" max="5" width="6.140625" style="60" customWidth="1"/>
    <col min="6" max="7" width="6.42578125" style="60" customWidth="1"/>
    <col min="8" max="8" width="5.85546875" style="60" customWidth="1"/>
    <col min="9" max="9" width="6.140625" style="60" customWidth="1"/>
    <col min="10" max="10" width="6" style="60" customWidth="1"/>
    <col min="11" max="11" width="8.140625" style="60" customWidth="1"/>
    <col min="12" max="12" width="8.28515625" style="60" customWidth="1"/>
    <col min="13" max="13" width="23.85546875" style="60" customWidth="1"/>
    <col min="14" max="16384" width="9.140625" style="60"/>
  </cols>
  <sheetData>
    <row r="1" spans="1:29" s="58" customFormat="1" ht="12.75" x14ac:dyDescent="0.2">
      <c r="A1" s="57" t="s">
        <v>62</v>
      </c>
    </row>
    <row r="2" spans="1:29" s="58" customFormat="1" ht="12.75" x14ac:dyDescent="0.2">
      <c r="A2" s="59" t="s">
        <v>63</v>
      </c>
      <c r="N2" s="78"/>
      <c r="O2" s="79"/>
      <c r="P2" s="79"/>
      <c r="Q2" s="79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9" ht="28.5" customHeight="1" x14ac:dyDescent="0.25">
      <c r="A3" s="122"/>
      <c r="B3" s="123"/>
      <c r="C3" s="128" t="s">
        <v>61</v>
      </c>
      <c r="D3" s="128"/>
      <c r="E3" s="129" t="s">
        <v>81</v>
      </c>
      <c r="F3" s="129"/>
      <c r="G3" s="129" t="s">
        <v>82</v>
      </c>
      <c r="H3" s="129"/>
      <c r="I3" s="130" t="s">
        <v>64</v>
      </c>
      <c r="J3" s="131"/>
      <c r="K3" s="131"/>
      <c r="L3" s="132"/>
      <c r="M3" s="116"/>
      <c r="O3" s="81"/>
      <c r="P3" s="81"/>
      <c r="Q3" s="82"/>
      <c r="R3" s="82"/>
      <c r="S3" s="83"/>
      <c r="T3" s="83"/>
      <c r="U3" s="83"/>
      <c r="V3" s="83"/>
      <c r="W3" s="84"/>
      <c r="X3" s="84"/>
      <c r="Y3" s="84"/>
      <c r="Z3" s="84"/>
      <c r="AA3" s="81"/>
      <c r="AB3" s="81"/>
      <c r="AC3" s="85"/>
    </row>
    <row r="4" spans="1:29" ht="26.25" customHeight="1" x14ac:dyDescent="0.25">
      <c r="A4" s="124"/>
      <c r="B4" s="125"/>
      <c r="C4" s="128"/>
      <c r="D4" s="128"/>
      <c r="E4" s="129"/>
      <c r="F4" s="129"/>
      <c r="G4" s="129"/>
      <c r="H4" s="129"/>
      <c r="I4" s="119" t="s">
        <v>83</v>
      </c>
      <c r="J4" s="119"/>
      <c r="K4" s="120" t="s">
        <v>84</v>
      </c>
      <c r="L4" s="120"/>
      <c r="M4" s="117"/>
      <c r="O4" s="81"/>
      <c r="P4" s="81"/>
      <c r="Q4" s="82"/>
      <c r="R4" s="82"/>
      <c r="S4" s="83"/>
      <c r="T4" s="83"/>
      <c r="U4" s="83"/>
      <c r="V4" s="83"/>
      <c r="W4" s="83"/>
      <c r="X4" s="83"/>
      <c r="Y4" s="86"/>
      <c r="Z4" s="86"/>
      <c r="AA4" s="81"/>
      <c r="AB4" s="81"/>
      <c r="AC4" s="85"/>
    </row>
    <row r="5" spans="1:29" ht="40.5" x14ac:dyDescent="0.25">
      <c r="A5" s="126"/>
      <c r="B5" s="127"/>
      <c r="C5" s="61" t="s">
        <v>73</v>
      </c>
      <c r="D5" s="110" t="s">
        <v>74</v>
      </c>
      <c r="E5" s="61" t="s">
        <v>73</v>
      </c>
      <c r="F5" s="110" t="s">
        <v>74</v>
      </c>
      <c r="G5" s="61" t="s">
        <v>73</v>
      </c>
      <c r="H5" s="110" t="s">
        <v>74</v>
      </c>
      <c r="I5" s="61" t="s">
        <v>73</v>
      </c>
      <c r="J5" s="110" t="s">
        <v>74</v>
      </c>
      <c r="K5" s="61" t="s">
        <v>73</v>
      </c>
      <c r="L5" s="110" t="s">
        <v>74</v>
      </c>
      <c r="M5" s="118"/>
      <c r="O5" s="81"/>
      <c r="P5" s="81"/>
      <c r="Q5" s="87"/>
      <c r="R5" s="95"/>
      <c r="S5" s="88"/>
      <c r="T5" s="95"/>
      <c r="U5" s="87"/>
      <c r="V5" s="95"/>
      <c r="W5" s="87"/>
      <c r="X5" s="95"/>
      <c r="Y5" s="87"/>
      <c r="Z5" s="95"/>
      <c r="AA5" s="81"/>
      <c r="AB5" s="81"/>
      <c r="AC5" s="85"/>
    </row>
    <row r="6" spans="1:29" x14ac:dyDescent="0.25">
      <c r="A6" s="121" t="s">
        <v>75</v>
      </c>
      <c r="B6" s="121"/>
      <c r="C6" s="96">
        <f t="shared" ref="C6:H6" si="0">C7+C10</f>
        <v>863172</v>
      </c>
      <c r="D6" s="97">
        <f t="shared" si="0"/>
        <v>403153</v>
      </c>
      <c r="E6" s="97">
        <f t="shared" si="0"/>
        <v>854205</v>
      </c>
      <c r="F6" s="108">
        <f t="shared" si="0"/>
        <v>405395</v>
      </c>
      <c r="G6" s="97">
        <f t="shared" si="0"/>
        <v>855835</v>
      </c>
      <c r="H6" s="98">
        <f t="shared" si="0"/>
        <v>406664</v>
      </c>
      <c r="I6" s="62">
        <f t="shared" ref="I6:J10" si="1">G6/E6*100</f>
        <v>100.19082070463179</v>
      </c>
      <c r="J6" s="62">
        <f t="shared" si="1"/>
        <v>100.31302803438622</v>
      </c>
      <c r="K6" s="62">
        <f t="shared" ref="K6:L10" si="2">G6/C6*100</f>
        <v>99.149995597632909</v>
      </c>
      <c r="L6" s="99">
        <f t="shared" si="2"/>
        <v>100.87088524704019</v>
      </c>
      <c r="M6" s="100" t="s">
        <v>76</v>
      </c>
      <c r="O6" s="83"/>
      <c r="P6" s="83"/>
      <c r="Q6" s="83"/>
      <c r="R6" s="83"/>
      <c r="S6" s="97"/>
      <c r="T6" s="97"/>
      <c r="U6" s="97"/>
      <c r="V6" s="97"/>
      <c r="W6" s="62"/>
      <c r="X6" s="62"/>
      <c r="Y6" s="62"/>
      <c r="Z6" s="62"/>
      <c r="AA6" s="109"/>
      <c r="AB6" s="109"/>
      <c r="AC6" s="85"/>
    </row>
    <row r="7" spans="1:29" ht="17.25" customHeight="1" x14ac:dyDescent="0.25">
      <c r="A7" s="114" t="s">
        <v>65</v>
      </c>
      <c r="B7" s="114"/>
      <c r="C7" s="67">
        <f>SUM(C8:C9)</f>
        <v>505201</v>
      </c>
      <c r="D7" s="63">
        <f t="shared" ref="D7:H7" si="3">SUM(D8:D9)</f>
        <v>206572</v>
      </c>
      <c r="E7" s="63">
        <f t="shared" si="3"/>
        <v>523626</v>
      </c>
      <c r="F7" s="63">
        <f t="shared" si="3"/>
        <v>216812</v>
      </c>
      <c r="G7" s="63">
        <f t="shared" si="3"/>
        <v>526940</v>
      </c>
      <c r="H7" s="68">
        <f t="shared" si="3"/>
        <v>218472</v>
      </c>
      <c r="I7" s="62">
        <f t="shared" si="1"/>
        <v>100.63289447048085</v>
      </c>
      <c r="J7" s="62">
        <f t="shared" si="1"/>
        <v>100.76564027821337</v>
      </c>
      <c r="K7" s="62">
        <f t="shared" si="2"/>
        <v>104.30303978020629</v>
      </c>
      <c r="L7" s="69">
        <f t="shared" si="2"/>
        <v>105.76070328989408</v>
      </c>
      <c r="M7" s="75" t="s">
        <v>66</v>
      </c>
      <c r="O7" s="89"/>
      <c r="P7" s="89"/>
      <c r="Q7" s="89"/>
      <c r="R7" s="89"/>
      <c r="S7" s="90"/>
      <c r="T7" s="90"/>
      <c r="U7" s="90"/>
      <c r="V7" s="90"/>
      <c r="W7" s="62"/>
      <c r="X7" s="62"/>
      <c r="Y7" s="62"/>
      <c r="Z7" s="62"/>
      <c r="AA7" s="2"/>
      <c r="AB7" s="2"/>
      <c r="AC7" s="85"/>
    </row>
    <row r="8" spans="1:29" ht="15" customHeight="1" x14ac:dyDescent="0.25">
      <c r="A8" s="112" t="s">
        <v>67</v>
      </c>
      <c r="B8" s="112"/>
      <c r="C8" s="70">
        <v>449667</v>
      </c>
      <c r="D8" s="64">
        <v>183524</v>
      </c>
      <c r="E8" s="64">
        <v>464482</v>
      </c>
      <c r="F8" s="91">
        <v>192153</v>
      </c>
      <c r="G8" s="64">
        <v>467640</v>
      </c>
      <c r="H8" s="71">
        <v>193768</v>
      </c>
      <c r="I8" s="62">
        <f t="shared" si="1"/>
        <v>100.67989717577861</v>
      </c>
      <c r="J8" s="62">
        <f t="shared" si="1"/>
        <v>100.84047607895792</v>
      </c>
      <c r="K8" s="62">
        <f t="shared" si="2"/>
        <v>103.99695774873405</v>
      </c>
      <c r="L8" s="69">
        <f t="shared" si="2"/>
        <v>105.58183125912689</v>
      </c>
      <c r="M8" s="76" t="s">
        <v>68</v>
      </c>
      <c r="O8" s="91"/>
      <c r="P8" s="91"/>
      <c r="Q8" s="91"/>
      <c r="R8" s="91"/>
      <c r="S8" s="91"/>
      <c r="T8" s="91"/>
      <c r="U8" s="91"/>
      <c r="V8" s="91"/>
      <c r="W8" s="62"/>
      <c r="X8" s="62"/>
      <c r="Y8" s="62"/>
      <c r="Z8" s="62"/>
      <c r="AA8" s="2"/>
      <c r="AB8" s="2"/>
      <c r="AC8" s="85"/>
    </row>
    <row r="9" spans="1:29" ht="29.25" customHeight="1" x14ac:dyDescent="0.25">
      <c r="A9" s="113" t="s">
        <v>69</v>
      </c>
      <c r="B9" s="113"/>
      <c r="C9" s="72">
        <v>55534</v>
      </c>
      <c r="D9" s="65">
        <v>23048</v>
      </c>
      <c r="E9" s="65">
        <v>59144</v>
      </c>
      <c r="F9" s="92">
        <v>24659</v>
      </c>
      <c r="G9" s="65">
        <v>59300</v>
      </c>
      <c r="H9" s="73">
        <v>24704</v>
      </c>
      <c r="I9" s="66">
        <f t="shared" si="1"/>
        <v>100.26376301907209</v>
      </c>
      <c r="J9" s="66">
        <f t="shared" si="1"/>
        <v>100.18248915203374</v>
      </c>
      <c r="K9" s="66">
        <f t="shared" si="2"/>
        <v>106.78143119530378</v>
      </c>
      <c r="L9" s="74">
        <f t="shared" si="2"/>
        <v>107.18500520652552</v>
      </c>
      <c r="M9" s="77" t="s">
        <v>72</v>
      </c>
      <c r="O9" s="91"/>
      <c r="P9" s="92"/>
      <c r="Q9" s="92"/>
      <c r="R9" s="92"/>
      <c r="S9" s="93"/>
      <c r="T9" s="93"/>
      <c r="U9" s="93"/>
      <c r="V9" s="93"/>
      <c r="W9" s="79"/>
      <c r="X9" s="79"/>
      <c r="Y9" s="79"/>
      <c r="Z9" s="79"/>
      <c r="AA9" s="94"/>
      <c r="AB9" s="85"/>
      <c r="AC9" s="85"/>
    </row>
    <row r="10" spans="1:29" ht="19.5" customHeight="1" x14ac:dyDescent="0.25">
      <c r="A10" s="114" t="s">
        <v>77</v>
      </c>
      <c r="B10" s="114"/>
      <c r="C10" s="70">
        <v>357971</v>
      </c>
      <c r="D10" s="64">
        <v>196581</v>
      </c>
      <c r="E10" s="64">
        <v>330579</v>
      </c>
      <c r="F10" s="64">
        <v>188583</v>
      </c>
      <c r="G10" s="64">
        <v>328895</v>
      </c>
      <c r="H10" s="71">
        <v>188192</v>
      </c>
      <c r="I10" s="62">
        <f t="shared" si="1"/>
        <v>99.490590751378633</v>
      </c>
      <c r="J10" s="62">
        <f t="shared" si="1"/>
        <v>99.792664238027811</v>
      </c>
      <c r="K10" s="62">
        <f t="shared" si="2"/>
        <v>91.877554327026488</v>
      </c>
      <c r="L10" s="69">
        <f t="shared" si="2"/>
        <v>95.732547906460951</v>
      </c>
      <c r="M10" s="75" t="s">
        <v>78</v>
      </c>
      <c r="O10" s="91"/>
      <c r="P10" s="91"/>
      <c r="Q10" s="91"/>
      <c r="R10" s="91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5.5" customHeight="1" x14ac:dyDescent="0.25">
      <c r="A11" s="115" t="s">
        <v>79</v>
      </c>
      <c r="B11" s="115"/>
      <c r="C11" s="101">
        <f t="shared" ref="C11:H11" si="4">C10/C6*100</f>
        <v>41.471572293818618</v>
      </c>
      <c r="D11" s="102">
        <f t="shared" si="4"/>
        <v>48.760892266707678</v>
      </c>
      <c r="E11" s="102">
        <f t="shared" si="4"/>
        <v>38.700194918081728</v>
      </c>
      <c r="F11" s="102">
        <f t="shared" si="4"/>
        <v>46.518333970571909</v>
      </c>
      <c r="G11" s="102">
        <f t="shared" si="4"/>
        <v>38.429720682140832</v>
      </c>
      <c r="H11" s="103">
        <f t="shared" si="4"/>
        <v>46.277024767375522</v>
      </c>
      <c r="L11" s="104"/>
      <c r="M11" s="105" t="s">
        <v>80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29" x14ac:dyDescent="0.25">
      <c r="A12" s="106"/>
      <c r="L12" s="107"/>
    </row>
  </sheetData>
  <mergeCells count="14">
    <mergeCell ref="A8:B8"/>
    <mergeCell ref="A9:B9"/>
    <mergeCell ref="A10:B10"/>
    <mergeCell ref="A11:B11"/>
    <mergeCell ref="M3:M5"/>
    <mergeCell ref="I4:J4"/>
    <mergeCell ref="K4:L4"/>
    <mergeCell ref="A6:B6"/>
    <mergeCell ref="A7:B7"/>
    <mergeCell ref="A3:B5"/>
    <mergeCell ref="C3:D4"/>
    <mergeCell ref="E3:F4"/>
    <mergeCell ref="G3:H4"/>
    <mergeCell ref="I3:L3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abSelected="1" zoomScale="97" zoomScaleNormal="97" workbookViewId="0">
      <selection activeCell="P15" sqref="P15"/>
    </sheetView>
  </sheetViews>
  <sheetFormatPr defaultRowHeight="13.5" x14ac:dyDescent="0.25"/>
  <cols>
    <col min="1" max="1" width="2.5703125" style="54" customWidth="1"/>
    <col min="2" max="2" width="29.7109375" style="52" customWidth="1"/>
    <col min="3" max="3" width="6.140625" style="53" customWidth="1"/>
    <col min="4" max="4" width="6.42578125" style="53" customWidth="1"/>
    <col min="5" max="6" width="6.140625" style="53" customWidth="1"/>
    <col min="7" max="7" width="6.5703125" style="52" customWidth="1"/>
    <col min="8" max="9" width="6.8554687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133" t="s">
        <v>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51" customFormat="1" ht="13.5" customHeight="1" x14ac:dyDescent="0.25">
      <c r="A2" s="134" t="s">
        <v>86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135" t="s">
        <v>70</v>
      </c>
      <c r="B4" s="136"/>
      <c r="C4" s="130" t="s">
        <v>59</v>
      </c>
      <c r="D4" s="131"/>
      <c r="E4" s="131"/>
      <c r="F4" s="139"/>
      <c r="G4" s="130" t="s">
        <v>60</v>
      </c>
      <c r="H4" s="140"/>
      <c r="I4" s="141"/>
      <c r="J4" s="142" t="s">
        <v>71</v>
      </c>
      <c r="K4" s="143"/>
    </row>
    <row r="5" spans="1:11" ht="27" customHeight="1" x14ac:dyDescent="0.25">
      <c r="A5" s="137"/>
      <c r="B5" s="138"/>
      <c r="C5" s="45" t="s">
        <v>61</v>
      </c>
      <c r="D5" s="46" t="s">
        <v>87</v>
      </c>
      <c r="E5" s="47" t="s">
        <v>81</v>
      </c>
      <c r="F5" s="47" t="s">
        <v>82</v>
      </c>
      <c r="G5" s="111" t="s">
        <v>88</v>
      </c>
      <c r="H5" s="111" t="s">
        <v>89</v>
      </c>
      <c r="I5" s="111" t="s">
        <v>84</v>
      </c>
      <c r="J5" s="144"/>
      <c r="K5" s="145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513158</v>
      </c>
      <c r="E7" s="49">
        <f>SUM(E9:E27)</f>
        <v>523626</v>
      </c>
      <c r="F7" s="49">
        <f>SUM(F9:F27)</f>
        <v>526940</v>
      </c>
      <c r="G7" s="16">
        <f>F7/E7*100</f>
        <v>100.63289447048085</v>
      </c>
      <c r="H7" s="17">
        <f>F7/D7*100</f>
        <v>102.68572252600563</v>
      </c>
      <c r="I7" s="18">
        <f>F7/C7*100</f>
        <v>104.30303978020629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10648</v>
      </c>
      <c r="E9" s="28">
        <v>11126</v>
      </c>
      <c r="F9" s="28">
        <v>11301</v>
      </c>
      <c r="G9" s="22">
        <f t="shared" ref="G9:G27" si="0">F9/E9*100</f>
        <v>101.57289232428546</v>
      </c>
      <c r="H9" s="23">
        <f t="shared" ref="H9:H27" si="1">F9/D9*100</f>
        <v>106.13260706235911</v>
      </c>
      <c r="I9" s="24">
        <f t="shared" ref="I9:I27" si="2">F9/C9*100</f>
        <v>108.77851573779959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13321</v>
      </c>
      <c r="E10" s="28">
        <v>13263</v>
      </c>
      <c r="F10" s="28">
        <v>13256</v>
      </c>
      <c r="G10" s="22">
        <f t="shared" si="0"/>
        <v>99.947221593907869</v>
      </c>
      <c r="H10" s="23">
        <f t="shared" si="1"/>
        <v>99.512048644996625</v>
      </c>
      <c r="I10" s="24">
        <f t="shared" si="2"/>
        <v>99.91708751036407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102853</v>
      </c>
      <c r="E11" s="28">
        <v>105518</v>
      </c>
      <c r="F11" s="28">
        <v>106080</v>
      </c>
      <c r="G11" s="22">
        <f t="shared" si="0"/>
        <v>100.5326105498588</v>
      </c>
      <c r="H11" s="23">
        <f t="shared" si="1"/>
        <v>103.13748748213469</v>
      </c>
      <c r="I11" s="24">
        <f t="shared" si="2"/>
        <v>106.02486706912406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8764</v>
      </c>
      <c r="E12" s="28">
        <v>8675</v>
      </c>
      <c r="F12" s="28">
        <v>8681</v>
      </c>
      <c r="G12" s="29">
        <f t="shared" si="0"/>
        <v>100.06916426512969</v>
      </c>
      <c r="H12" s="30">
        <f t="shared" si="1"/>
        <v>99.052943861250569</v>
      </c>
      <c r="I12" s="31">
        <f t="shared" si="2"/>
        <v>98.782430587164313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8379</v>
      </c>
      <c r="E13" s="28">
        <v>8674</v>
      </c>
      <c r="F13" s="28">
        <v>8765</v>
      </c>
      <c r="G13" s="29">
        <f t="shared" si="0"/>
        <v>101.04911228960111</v>
      </c>
      <c r="H13" s="30">
        <f t="shared" si="1"/>
        <v>104.60675498269482</v>
      </c>
      <c r="I13" s="31">
        <f t="shared" si="2"/>
        <v>106.02395064715134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25318</v>
      </c>
      <c r="E14" s="28">
        <v>25556</v>
      </c>
      <c r="F14" s="28">
        <v>25669</v>
      </c>
      <c r="G14" s="22">
        <f t="shared" si="0"/>
        <v>100.44216622319612</v>
      </c>
      <c r="H14" s="23">
        <f t="shared" si="1"/>
        <v>101.38636543170867</v>
      </c>
      <c r="I14" s="24">
        <f t="shared" si="2"/>
        <v>105.6250514360958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94737</v>
      </c>
      <c r="E15" s="28">
        <v>97700</v>
      </c>
      <c r="F15" s="28">
        <v>98553</v>
      </c>
      <c r="G15" s="29">
        <f t="shared" si="0"/>
        <v>100.87308085977482</v>
      </c>
      <c r="H15" s="30">
        <f t="shared" si="1"/>
        <v>104.02799328667784</v>
      </c>
      <c r="I15" s="31">
        <f t="shared" si="2"/>
        <v>104.77896616981013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23824</v>
      </c>
      <c r="E16" s="28">
        <v>24291</v>
      </c>
      <c r="F16" s="28">
        <v>24376</v>
      </c>
      <c r="G16" s="22">
        <f t="shared" si="0"/>
        <v>100.34992384010539</v>
      </c>
      <c r="H16" s="23">
        <f t="shared" si="1"/>
        <v>102.31699126930826</v>
      </c>
      <c r="I16" s="24">
        <f t="shared" si="2"/>
        <v>104.09976084728392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25854</v>
      </c>
      <c r="E17" s="28">
        <v>26738</v>
      </c>
      <c r="F17" s="28">
        <v>26667</v>
      </c>
      <c r="G17" s="29">
        <f t="shared" si="0"/>
        <v>99.734460318647621</v>
      </c>
      <c r="H17" s="30">
        <f t="shared" si="1"/>
        <v>103.14458110930612</v>
      </c>
      <c r="I17" s="31">
        <f t="shared" si="2"/>
        <v>107.72804395249254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14009</v>
      </c>
      <c r="E18" s="28">
        <v>14658</v>
      </c>
      <c r="F18" s="28">
        <v>14795</v>
      </c>
      <c r="G18" s="22">
        <f t="shared" si="0"/>
        <v>100.93464319825351</v>
      </c>
      <c r="H18" s="23">
        <f t="shared" si="1"/>
        <v>105.61067884931117</v>
      </c>
      <c r="I18" s="24">
        <f t="shared" si="2"/>
        <v>105.41503384396151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11779</v>
      </c>
      <c r="E19" s="28">
        <v>11970</v>
      </c>
      <c r="F19" s="28">
        <v>11988</v>
      </c>
      <c r="G19" s="29">
        <f t="shared" si="0"/>
        <v>100.15037593984964</v>
      </c>
      <c r="H19" s="30">
        <f t="shared" si="1"/>
        <v>101.77434417183122</v>
      </c>
      <c r="I19" s="31">
        <f t="shared" si="2"/>
        <v>103.09597523219813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2844</v>
      </c>
      <c r="E20" s="28">
        <v>3004</v>
      </c>
      <c r="F20" s="28">
        <v>3019</v>
      </c>
      <c r="G20" s="22">
        <f t="shared" si="0"/>
        <v>100.49933422103861</v>
      </c>
      <c r="H20" s="23">
        <f t="shared" si="1"/>
        <v>106.1533052039381</v>
      </c>
      <c r="I20" s="24">
        <f t="shared" si="2"/>
        <v>106.67844522968197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16500</v>
      </c>
      <c r="E21" s="28">
        <v>16336</v>
      </c>
      <c r="F21" s="28">
        <v>16474</v>
      </c>
      <c r="G21" s="29">
        <f t="shared" si="0"/>
        <v>100.84476003917729</v>
      </c>
      <c r="H21" s="30">
        <f t="shared" si="1"/>
        <v>99.842424242424244</v>
      </c>
      <c r="I21" s="31">
        <f t="shared" si="2"/>
        <v>100.73376543964778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10865</v>
      </c>
      <c r="E22" s="28">
        <v>11351</v>
      </c>
      <c r="F22" s="28">
        <v>11363</v>
      </c>
      <c r="G22" s="29">
        <f t="shared" si="0"/>
        <v>100.10571755792441</v>
      </c>
      <c r="H22" s="30">
        <f t="shared" si="1"/>
        <v>104.58352508053383</v>
      </c>
      <c r="I22" s="31">
        <f t="shared" si="2"/>
        <v>106.86541897865136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47044</v>
      </c>
      <c r="E23" s="28">
        <v>47380</v>
      </c>
      <c r="F23" s="28">
        <v>47568</v>
      </c>
      <c r="G23" s="29">
        <f t="shared" si="0"/>
        <v>100.39679189531448</v>
      </c>
      <c r="H23" s="30">
        <f t="shared" si="1"/>
        <v>101.11385086302185</v>
      </c>
      <c r="I23" s="31">
        <f t="shared" si="2"/>
        <v>100.59211639316527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42910</v>
      </c>
      <c r="E24" s="28">
        <v>42631</v>
      </c>
      <c r="F24" s="28">
        <v>43397</v>
      </c>
      <c r="G24" s="22">
        <f t="shared" si="0"/>
        <v>101.79681452464169</v>
      </c>
      <c r="H24" s="23">
        <f t="shared" si="1"/>
        <v>101.13493358191563</v>
      </c>
      <c r="I24" s="24">
        <f t="shared" si="2"/>
        <v>103.53572706668257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33714</v>
      </c>
      <c r="E25" s="28">
        <v>34368</v>
      </c>
      <c r="F25" s="28">
        <v>34443</v>
      </c>
      <c r="G25" s="22">
        <f t="shared" si="0"/>
        <v>100.21822625698324</v>
      </c>
      <c r="H25" s="23">
        <f t="shared" si="1"/>
        <v>102.16230646022424</v>
      </c>
      <c r="I25" s="24">
        <f t="shared" si="2"/>
        <v>102.27454939573002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9904</v>
      </c>
      <c r="E26" s="28">
        <v>10174</v>
      </c>
      <c r="F26" s="28">
        <v>10269</v>
      </c>
      <c r="G26" s="22">
        <f t="shared" si="0"/>
        <v>100.93375270296836</v>
      </c>
      <c r="H26" s="23">
        <f t="shared" si="1"/>
        <v>103.68537964458804</v>
      </c>
      <c r="I26" s="24">
        <f t="shared" si="2"/>
        <v>104.38097174222403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9891</v>
      </c>
      <c r="E27" s="28">
        <v>10213</v>
      </c>
      <c r="F27" s="28">
        <v>10276</v>
      </c>
      <c r="G27" s="22">
        <f t="shared" si="0"/>
        <v>100.61686086360521</v>
      </c>
      <c r="H27" s="23">
        <f t="shared" si="1"/>
        <v>103.89242745930645</v>
      </c>
      <c r="I27" s="24">
        <f t="shared" si="2"/>
        <v>105.82904222451081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2018-12-10T11:02:22Z</dcterms:modified>
</cp:coreProperties>
</file>