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\08-18\"/>
    </mc:Choice>
  </mc:AlternateContent>
  <bookViews>
    <workbookView xWindow="10785" yWindow="-15" windowWidth="10830" windowHeight="9555"/>
  </bookViews>
  <sheets>
    <sheet name="Zaposleni_Pravna_Obrt" sheetId="3" r:id="rId1"/>
    <sheet name="Zaposleni" sheetId="2" r:id="rId2"/>
  </sheets>
  <calcPr calcId="152511"/>
</workbook>
</file>

<file path=xl/calcChain.xml><?xml version="1.0" encoding="utf-8"?>
<calcChain xmlns="http://schemas.openxmlformats.org/spreadsheetml/2006/main">
  <c r="L10" i="3" l="1"/>
  <c r="K10" i="3"/>
  <c r="J10" i="3"/>
  <c r="I10" i="3"/>
  <c r="L9" i="3"/>
  <c r="K9" i="3"/>
  <c r="J9" i="3"/>
  <c r="I9" i="3"/>
  <c r="L8" i="3"/>
  <c r="K8" i="3"/>
  <c r="J8" i="3"/>
  <c r="I8" i="3"/>
  <c r="H7" i="3"/>
  <c r="J7" i="3" s="1"/>
  <c r="G7" i="3"/>
  <c r="K7" i="3" s="1"/>
  <c r="F7" i="3"/>
  <c r="E7" i="3"/>
  <c r="D7" i="3"/>
  <c r="D6" i="3" s="1"/>
  <c r="D11" i="3" s="1"/>
  <c r="C7" i="3"/>
  <c r="C6" i="3" s="1"/>
  <c r="C11" i="3" s="1"/>
  <c r="F6" i="3"/>
  <c r="E6" i="3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I7" i="2"/>
  <c r="F7" i="2"/>
  <c r="G7" i="2" s="1"/>
  <c r="E7" i="2"/>
  <c r="D7" i="2"/>
  <c r="H7" i="2" s="1"/>
  <c r="C7" i="2"/>
  <c r="G6" i="3" l="1"/>
  <c r="I7" i="3"/>
  <c r="L7" i="3"/>
  <c r="H6" i="3"/>
  <c r="K6" i="3" l="1"/>
  <c r="G11" i="3"/>
  <c r="I6" i="3"/>
  <c r="L6" i="3"/>
  <c r="H11" i="3"/>
  <c r="J6" i="3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<sst xmlns="http://schemas.openxmlformats.org/spreadsheetml/2006/main" count="121" uniqueCount="90">
  <si>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</si>
  <si>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</si>
  <si>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</si>
  <si>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</si>
  <si>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</si>
  <si>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</si>
  <si>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</si>
  <si>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</si>
  <si>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</si>
  <si>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</si>
  <si>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</si>
  <si>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</si>
  <si>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</si>
  <si>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</si>
  <si>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</si>
  <si>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</si>
  <si>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</si>
  <si>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</si>
  <si>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</si>
  <si>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</si>
  <si>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</si>
  <si>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</si>
  <si>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</si>
  <si>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</si>
  <si>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</si>
  <si>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</si>
  <si>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</si>
  <si>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</si>
  <si>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</si>
  <si>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</si>
  <si>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</si>
  <si>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</si>
  <si>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</si>
  <si>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</si>
  <si>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</si>
  <si>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</si>
  <si>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</si>
  <si>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</si>
  <si>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</si>
  <si>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</si>
  <si>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</si>
  <si>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</si>
  <si>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</si>
  <si>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</si>
  <si>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</si>
  <si>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</si>
  <si>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</si>
  <si>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</si>
  <si>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</si>
  <si>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</si>
  <si>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</si>
  <si>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</si>
  <si>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</si>
  <si>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</si>
  <si>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</si>
  <si>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</si>
  <si>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</si>
  <si>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</si>
  <si>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</si>
  <si>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</si>
  <si>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</si>
  <si>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</si>
  <si>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</si>
  <si>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</si>
  <si>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</si>
  <si>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</si>
  <si>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</si>
  <si>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</si>
  <si>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</si>
  <si>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</si>
  <si>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</si>
  <si>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</si>
  <si>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</si>
  <si>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</si>
  <si>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</si>
  <si>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</si>
  <si>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</si>
  <si>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</si>
  <si>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</si>
  <si>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</si>
  <si>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</si>
  <si>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VII 2018</t>
  </si>
  <si>
    <t>ZAPOSLENI PO PODRUČJIMA KD BiH 2010, AUGUST/KOLOVOZ 2018.</t>
  </si>
  <si>
    <t>PERSONS IN EMPLOYMENT BY SECTIONS OF NACE REV.2, AUGUST 2018</t>
  </si>
  <si>
    <t>VIII 2017</t>
  </si>
  <si>
    <t>VIII 2018</t>
  </si>
  <si>
    <r>
      <t xml:space="preserve">VIII 2018
</t>
    </r>
    <r>
      <rPr>
        <sz val="9"/>
        <rFont val="Arial Narrow"/>
        <family val="2"/>
        <charset val="238"/>
      </rPr>
      <t>VII 2018</t>
    </r>
  </si>
  <si>
    <r>
      <t xml:space="preserve">VIII 2018
</t>
    </r>
    <r>
      <rPr>
        <sz val="9"/>
        <rFont val="Arial Narrow"/>
        <family val="2"/>
        <charset val="238"/>
      </rPr>
      <t>VIII 2017</t>
    </r>
  </si>
  <si>
    <r>
      <t xml:space="preserve">VIII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</si>
  <si>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r>
      <rPr>
        <u/>
        <sz val="9"/>
        <rFont val="Arial Narrow"/>
        <family val="2"/>
        <charset val="238"/>
      </rPr>
      <t>VIII 2018</t>
    </r>
    <r>
      <rPr>
        <sz val="9"/>
        <rFont val="Arial Narrow"/>
        <family val="2"/>
        <charset val="238"/>
      </rPr>
      <t xml:space="preserve">
VII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</si>
</sst>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color rgb="FFFF0000"/>
      <name val="Arial CE"/>
      <charset val="238"/>
    </font>
    <font>
      <sz val="8"/>
      <color indexed="8"/>
      <name val="Arial CE"/>
      <charset val="238"/>
    </font>
    <font>
      <sz val="9"/>
      <color rgb="FFFF0000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45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165" fontId="23" fillId="0" borderId="21" xfId="0" applyNumberFormat="1" applyFont="1" applyFill="1" applyBorder="1"/>
    <xf numFmtId="3" fontId="32" fillId="0" borderId="20" xfId="0" applyNumberFormat="1" applyFont="1" applyFill="1" applyBorder="1"/>
    <xf numFmtId="3" fontId="32" fillId="0" borderId="21" xfId="0" applyNumberFormat="1" applyFont="1" applyFill="1" applyBorder="1"/>
    <xf numFmtId="3" fontId="32" fillId="0" borderId="20" xfId="0" applyNumberFormat="1" applyFont="1" applyFill="1" applyBorder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/>
    <xf numFmtId="0" fontId="34" fillId="0" borderId="20" xfId="0" applyFont="1" applyBorder="1" applyAlignment="1">
      <alignment horizontal="left" vertical="top" wrapText="1"/>
    </xf>
    <xf numFmtId="0" fontId="36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3" fontId="32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0" fontId="22" fillId="0" borderId="15" xfId="0" applyFont="1" applyBorder="1" applyAlignment="1">
      <alignment horizontal="left"/>
    </xf>
    <xf numFmtId="165" fontId="32" fillId="0" borderId="20" xfId="0" applyNumberFormat="1" applyFont="1" applyBorder="1"/>
    <xf numFmtId="165" fontId="32" fillId="0" borderId="0" xfId="0" applyNumberFormat="1" applyFont="1"/>
    <xf numFmtId="165" fontId="32" fillId="0" borderId="21" xfId="0" applyNumberFormat="1" applyFont="1" applyBorder="1"/>
    <xf numFmtId="0" fontId="32" fillId="0" borderId="21" xfId="0" applyFont="1" applyBorder="1"/>
    <xf numFmtId="0" fontId="22" fillId="0" borderId="20" xfId="0" applyFont="1" applyBorder="1" applyAlignment="1"/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2" fontId="24" fillId="0" borderId="0" xfId="0" applyNumberFormat="1" applyFont="1" applyBorder="1" applyAlignment="1">
      <alignment horizontal="left"/>
    </xf>
    <xf numFmtId="2" fontId="23" fillId="0" borderId="0" xfId="0" applyNumberFormat="1" applyFont="1" applyBorder="1" applyAlignment="1">
      <alignment horizontal="left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abSelected="1" workbookViewId="0">
      <selection activeCell="J21" sqref="J21"/>
    </sheetView>
  </sheetViews>
  <sheetFormatPr defaultRowHeight="13.5" x14ac:dyDescent="0.25"/>
  <cols>
    <col min="1" max="1" width="20.42578125" style="60" customWidth="1"/>
    <col min="2" max="2" width="6" style="60" customWidth="1"/>
    <col min="3" max="4" width="5.85546875" style="60" customWidth="1"/>
    <col min="5" max="5" width="6.140625" style="60" customWidth="1"/>
    <col min="6" max="7" width="6.42578125" style="60" customWidth="1"/>
    <col min="8" max="8" width="5.85546875" style="60" customWidth="1"/>
    <col min="9" max="9" width="6.140625" style="60" customWidth="1"/>
    <col min="10" max="10" width="6" style="60" customWidth="1"/>
    <col min="11" max="11" width="8.140625" style="60" customWidth="1"/>
    <col min="12" max="12" width="8.28515625" style="60" customWidth="1"/>
    <col min="13" max="13" width="23.85546875" style="60" customWidth="1"/>
    <col min="14" max="16384" width="9.140625" style="60"/>
  </cols>
  <sheetData>
    <row r="1" spans="1:27" s="58" customFormat="1" ht="12.75" x14ac:dyDescent="0.2">
      <c r="A1" s="57" t="s">
        <v>62</v>
      </c>
    </row>
    <row r="2" spans="1:27" s="58" customFormat="1" ht="12.75" x14ac:dyDescent="0.2">
      <c r="A2" s="59" t="s">
        <v>63</v>
      </c>
      <c r="N2" s="78"/>
      <c r="O2" s="79"/>
      <c r="P2" s="79"/>
      <c r="Q2" s="79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ht="28.5" customHeight="1" x14ac:dyDescent="0.25">
      <c r="A3" s="121"/>
      <c r="B3" s="122"/>
      <c r="C3" s="127" t="s">
        <v>61</v>
      </c>
      <c r="D3" s="127"/>
      <c r="E3" s="128" t="s">
        <v>81</v>
      </c>
      <c r="F3" s="128"/>
      <c r="G3" s="128" t="s">
        <v>85</v>
      </c>
      <c r="H3" s="128"/>
      <c r="I3" s="129" t="s">
        <v>64</v>
      </c>
      <c r="J3" s="130"/>
      <c r="K3" s="130"/>
      <c r="L3" s="131"/>
      <c r="M3" s="115"/>
      <c r="N3" s="81"/>
      <c r="O3" s="82"/>
      <c r="P3" s="82"/>
      <c r="Q3" s="83"/>
      <c r="R3" s="83"/>
      <c r="S3" s="83"/>
      <c r="T3" s="83"/>
      <c r="U3" s="84"/>
      <c r="V3" s="84"/>
      <c r="W3" s="84"/>
      <c r="X3" s="84"/>
      <c r="Y3" s="81"/>
      <c r="Z3" s="81"/>
      <c r="AA3" s="85"/>
    </row>
    <row r="4" spans="1:27" ht="26.25" customHeight="1" x14ac:dyDescent="0.25">
      <c r="A4" s="123"/>
      <c r="B4" s="124"/>
      <c r="C4" s="127"/>
      <c r="D4" s="127"/>
      <c r="E4" s="128"/>
      <c r="F4" s="128"/>
      <c r="G4" s="128"/>
      <c r="H4" s="128"/>
      <c r="I4" s="118" t="s">
        <v>89</v>
      </c>
      <c r="J4" s="118"/>
      <c r="K4" s="119" t="s">
        <v>88</v>
      </c>
      <c r="L4" s="119"/>
      <c r="M4" s="116"/>
      <c r="N4" s="81"/>
      <c r="O4" s="82"/>
      <c r="P4" s="82"/>
      <c r="Q4" s="83"/>
      <c r="R4" s="83"/>
      <c r="S4" s="83"/>
      <c r="T4" s="83"/>
      <c r="U4" s="83"/>
      <c r="V4" s="83"/>
      <c r="W4" s="86"/>
      <c r="X4" s="86"/>
      <c r="Y4" s="81"/>
      <c r="Z4" s="81"/>
      <c r="AA4" s="85"/>
    </row>
    <row r="5" spans="1:27" ht="40.5" x14ac:dyDescent="0.25">
      <c r="A5" s="125"/>
      <c r="B5" s="126"/>
      <c r="C5" s="61" t="s">
        <v>73</v>
      </c>
      <c r="D5" s="108" t="s">
        <v>74</v>
      </c>
      <c r="E5" s="61" t="s">
        <v>73</v>
      </c>
      <c r="F5" s="108" t="s">
        <v>74</v>
      </c>
      <c r="G5" s="61" t="s">
        <v>73</v>
      </c>
      <c r="H5" s="108" t="s">
        <v>74</v>
      </c>
      <c r="I5" s="61" t="s">
        <v>73</v>
      </c>
      <c r="J5" s="108" t="s">
        <v>74</v>
      </c>
      <c r="K5" s="61" t="s">
        <v>73</v>
      </c>
      <c r="L5" s="108" t="s">
        <v>74</v>
      </c>
      <c r="M5" s="117"/>
      <c r="N5" s="81"/>
      <c r="O5" s="87"/>
      <c r="P5" s="95"/>
      <c r="Q5" s="88"/>
      <c r="R5" s="95"/>
      <c r="S5" s="87"/>
      <c r="T5" s="95"/>
      <c r="U5" s="87"/>
      <c r="V5" s="95"/>
      <c r="W5" s="87"/>
      <c r="X5" s="95"/>
      <c r="Y5" s="81"/>
      <c r="Z5" s="81"/>
      <c r="AA5" s="85"/>
    </row>
    <row r="6" spans="1:27" ht="17.25" customHeight="1" x14ac:dyDescent="0.25">
      <c r="A6" s="120" t="s">
        <v>75</v>
      </c>
      <c r="B6" s="120"/>
      <c r="C6" s="96">
        <f t="shared" ref="C6:H6" si="0">C7+C10</f>
        <v>863172</v>
      </c>
      <c r="D6" s="97">
        <f t="shared" si="0"/>
        <v>403153</v>
      </c>
      <c r="E6" s="97">
        <f t="shared" si="0"/>
        <v>854901</v>
      </c>
      <c r="F6" s="110">
        <f t="shared" si="0"/>
        <v>405007</v>
      </c>
      <c r="G6" s="97">
        <f t="shared" si="0"/>
        <v>851724</v>
      </c>
      <c r="H6" s="98">
        <f t="shared" si="0"/>
        <v>403490</v>
      </c>
      <c r="I6" s="62">
        <f t="shared" ref="I6:J10" si="1">G6/E6*100</f>
        <v>99.628378022718422</v>
      </c>
      <c r="J6" s="62">
        <f t="shared" si="1"/>
        <v>99.625438572666653</v>
      </c>
      <c r="K6" s="62">
        <f t="shared" ref="K6:L10" si="2">G6/C6*100</f>
        <v>98.673728990282356</v>
      </c>
      <c r="L6" s="99">
        <f t="shared" si="2"/>
        <v>100.08359109320779</v>
      </c>
      <c r="M6" s="100" t="s">
        <v>76</v>
      </c>
      <c r="N6" s="89"/>
      <c r="O6" s="89"/>
      <c r="P6" s="89"/>
      <c r="Q6" s="90"/>
      <c r="R6" s="90"/>
      <c r="S6" s="90"/>
      <c r="T6" s="90"/>
      <c r="U6" s="62"/>
      <c r="V6" s="62"/>
      <c r="W6" s="62"/>
      <c r="X6" s="62"/>
      <c r="Y6" s="2"/>
      <c r="Z6" s="2"/>
      <c r="AA6" s="85"/>
    </row>
    <row r="7" spans="1:27" ht="15" customHeight="1" x14ac:dyDescent="0.25">
      <c r="A7" s="113" t="s">
        <v>65</v>
      </c>
      <c r="B7" s="113"/>
      <c r="C7" s="67">
        <f>SUM(C8:C9)</f>
        <v>505201</v>
      </c>
      <c r="D7" s="63">
        <f t="shared" ref="D7:H7" si="3">SUM(D8:D9)</f>
        <v>206572</v>
      </c>
      <c r="E7" s="63">
        <f t="shared" si="3"/>
        <v>521291</v>
      </c>
      <c r="F7" s="63">
        <f t="shared" si="3"/>
        <v>214758</v>
      </c>
      <c r="G7" s="63">
        <f t="shared" si="3"/>
        <v>517409</v>
      </c>
      <c r="H7" s="68">
        <f t="shared" si="3"/>
        <v>212337</v>
      </c>
      <c r="I7" s="62">
        <f t="shared" si="1"/>
        <v>99.255310373668451</v>
      </c>
      <c r="J7" s="62">
        <f t="shared" si="1"/>
        <v>98.872684603134687</v>
      </c>
      <c r="K7" s="62">
        <f t="shared" si="2"/>
        <v>102.41646394207453</v>
      </c>
      <c r="L7" s="69">
        <f t="shared" si="2"/>
        <v>102.7907944929613</v>
      </c>
      <c r="M7" s="75" t="s">
        <v>66</v>
      </c>
      <c r="N7" s="91"/>
      <c r="O7" s="91"/>
      <c r="P7" s="91"/>
      <c r="Q7" s="91"/>
      <c r="R7" s="91"/>
      <c r="S7" s="91"/>
      <c r="T7" s="91"/>
      <c r="U7" s="62"/>
      <c r="V7" s="62"/>
      <c r="W7" s="62"/>
      <c r="X7" s="62"/>
      <c r="Y7" s="2"/>
      <c r="Z7" s="2"/>
      <c r="AA7" s="85"/>
    </row>
    <row r="8" spans="1:27" ht="15.75" customHeight="1" x14ac:dyDescent="0.25">
      <c r="A8" s="111" t="s">
        <v>67</v>
      </c>
      <c r="B8" s="111"/>
      <c r="C8" s="70">
        <v>449667</v>
      </c>
      <c r="D8" s="64">
        <v>183524</v>
      </c>
      <c r="E8" s="64">
        <v>461423</v>
      </c>
      <c r="F8" s="91">
        <v>189841</v>
      </c>
      <c r="G8" s="64">
        <v>457923</v>
      </c>
      <c r="H8" s="71">
        <v>187571</v>
      </c>
      <c r="I8" s="62">
        <f t="shared" si="1"/>
        <v>99.241476909473519</v>
      </c>
      <c r="J8" s="62">
        <f t="shared" si="1"/>
        <v>98.80426251441996</v>
      </c>
      <c r="K8" s="62">
        <f t="shared" si="2"/>
        <v>101.83602532540748</v>
      </c>
      <c r="L8" s="69">
        <f t="shared" si="2"/>
        <v>102.20516117782961</v>
      </c>
      <c r="M8" s="76" t="s">
        <v>68</v>
      </c>
      <c r="N8" s="92"/>
      <c r="O8" s="92"/>
      <c r="P8" s="92"/>
      <c r="Q8" s="93"/>
      <c r="R8" s="93"/>
      <c r="S8" s="93"/>
      <c r="T8" s="93"/>
      <c r="U8" s="79"/>
      <c r="V8" s="79"/>
      <c r="W8" s="79"/>
      <c r="X8" s="79"/>
      <c r="Y8" s="94"/>
      <c r="Z8" s="85"/>
      <c r="AA8" s="85"/>
    </row>
    <row r="9" spans="1:27" ht="27.75" customHeight="1" x14ac:dyDescent="0.25">
      <c r="A9" s="112" t="s">
        <v>69</v>
      </c>
      <c r="B9" s="112"/>
      <c r="C9" s="72">
        <v>55534</v>
      </c>
      <c r="D9" s="65">
        <v>23048</v>
      </c>
      <c r="E9" s="65">
        <v>59868</v>
      </c>
      <c r="F9" s="92">
        <v>24917</v>
      </c>
      <c r="G9" s="65">
        <v>59486</v>
      </c>
      <c r="H9" s="73">
        <v>24766</v>
      </c>
      <c r="I9" s="66">
        <f t="shared" si="1"/>
        <v>99.361929578405821</v>
      </c>
      <c r="J9" s="66">
        <f t="shared" si="1"/>
        <v>99.393988040293777</v>
      </c>
      <c r="K9" s="66">
        <f t="shared" si="2"/>
        <v>107.11636114812548</v>
      </c>
      <c r="L9" s="74">
        <f t="shared" si="2"/>
        <v>107.45400902464422</v>
      </c>
      <c r="M9" s="77" t="s">
        <v>72</v>
      </c>
    </row>
    <row r="10" spans="1:27" ht="15.75" x14ac:dyDescent="0.25">
      <c r="A10" s="113" t="s">
        <v>77</v>
      </c>
      <c r="B10" s="113"/>
      <c r="C10" s="70">
        <v>357971</v>
      </c>
      <c r="D10" s="64">
        <v>196581</v>
      </c>
      <c r="E10" s="64">
        <v>333610</v>
      </c>
      <c r="F10" s="64">
        <v>190249</v>
      </c>
      <c r="G10" s="64">
        <v>334315</v>
      </c>
      <c r="H10" s="71">
        <v>191153</v>
      </c>
      <c r="I10" s="62">
        <f t="shared" si="1"/>
        <v>100.21132460058151</v>
      </c>
      <c r="J10" s="62">
        <f t="shared" si="1"/>
        <v>100.4751667551472</v>
      </c>
      <c r="K10" s="62">
        <f t="shared" si="2"/>
        <v>93.391643457151545</v>
      </c>
      <c r="L10" s="69">
        <f t="shared" si="2"/>
        <v>97.238797238797233</v>
      </c>
      <c r="M10" s="75" t="s">
        <v>78</v>
      </c>
    </row>
    <row r="11" spans="1:27" ht="15.75" x14ac:dyDescent="0.25">
      <c r="A11" s="114" t="s">
        <v>79</v>
      </c>
      <c r="B11" s="114"/>
      <c r="C11" s="101">
        <f t="shared" ref="C11:H11" si="4">C10/C6*100</f>
        <v>41.471572293818618</v>
      </c>
      <c r="D11" s="102">
        <f t="shared" si="4"/>
        <v>48.760892266707678</v>
      </c>
      <c r="E11" s="102">
        <v>38.747665040886687</v>
      </c>
      <c r="F11" s="102">
        <v>46.502054557156299</v>
      </c>
      <c r="G11" s="102">
        <f t="shared" si="4"/>
        <v>39.251565060982195</v>
      </c>
      <c r="H11" s="103">
        <f t="shared" si="4"/>
        <v>47.37490396292349</v>
      </c>
      <c r="L11" s="104"/>
      <c r="M11" s="105" t="s">
        <v>80</v>
      </c>
    </row>
    <row r="12" spans="1:27" x14ac:dyDescent="0.25">
      <c r="A12" s="106"/>
      <c r="L12" s="107"/>
    </row>
  </sheetData>
  <mergeCells count="14">
    <mergeCell ref="A8:B8"/>
    <mergeCell ref="A9:B9"/>
    <mergeCell ref="A10:B10"/>
    <mergeCell ref="A11:B11"/>
    <mergeCell ref="M3:M5"/>
    <mergeCell ref="I4:J4"/>
    <mergeCell ref="K4:L4"/>
    <mergeCell ref="A6:B6"/>
    <mergeCell ref="A7:B7"/>
    <mergeCell ref="A3:B5"/>
    <mergeCell ref="C3:D4"/>
    <mergeCell ref="E3:F4"/>
    <mergeCell ref="G3:H4"/>
    <mergeCell ref="I3:L3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zoomScale="97" zoomScaleNormal="97" workbookViewId="0">
      <selection activeCell="S12" sqref="S12"/>
    </sheetView>
  </sheetViews>
  <sheetFormatPr defaultRowHeight="13.5" x14ac:dyDescent="0.25"/>
  <cols>
    <col min="1" max="1" width="2.5703125" style="54" customWidth="1"/>
    <col min="2" max="2" width="29.7109375" style="52" customWidth="1"/>
    <col min="3" max="3" width="6.140625" style="53" customWidth="1"/>
    <col min="4" max="4" width="6.42578125" style="53" customWidth="1"/>
    <col min="5" max="6" width="6.140625" style="53" customWidth="1"/>
    <col min="7" max="7" width="6.5703125" style="52" customWidth="1"/>
    <col min="8" max="9" width="6.8554687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s="51" customFormat="1" ht="13.5" customHeight="1" x14ac:dyDescent="0.25">
      <c r="A2" s="133" t="s">
        <v>83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134" t="s">
        <v>70</v>
      </c>
      <c r="B4" s="135"/>
      <c r="C4" s="129" t="s">
        <v>59</v>
      </c>
      <c r="D4" s="130"/>
      <c r="E4" s="130"/>
      <c r="F4" s="138"/>
      <c r="G4" s="129" t="s">
        <v>60</v>
      </c>
      <c r="H4" s="139"/>
      <c r="I4" s="140"/>
      <c r="J4" s="141" t="s">
        <v>71</v>
      </c>
      <c r="K4" s="142"/>
    </row>
    <row r="5" spans="1:11" ht="27" customHeight="1" x14ac:dyDescent="0.25">
      <c r="A5" s="136"/>
      <c r="B5" s="137"/>
      <c r="C5" s="45" t="s">
        <v>61</v>
      </c>
      <c r="D5" s="46" t="s">
        <v>84</v>
      </c>
      <c r="E5" s="47" t="s">
        <v>81</v>
      </c>
      <c r="F5" s="47" t="s">
        <v>85</v>
      </c>
      <c r="G5" s="109" t="s">
        <v>86</v>
      </c>
      <c r="H5" s="109" t="s">
        <v>87</v>
      </c>
      <c r="I5" s="109" t="s">
        <v>88</v>
      </c>
      <c r="J5" s="143"/>
      <c r="K5" s="144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505154</v>
      </c>
      <c r="E7" s="49">
        <f>SUM(E9:E27)</f>
        <v>521291</v>
      </c>
      <c r="F7" s="49">
        <f>SUM(F9:F27)</f>
        <v>517409</v>
      </c>
      <c r="G7" s="16">
        <f>F7/E7*100</f>
        <v>99.255310373668451</v>
      </c>
      <c r="H7" s="17">
        <f>F7/D7*100</f>
        <v>102.42599286554199</v>
      </c>
      <c r="I7" s="18">
        <f>F7/C7*100</f>
        <v>102.41646394207453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10642</v>
      </c>
      <c r="E9" s="28">
        <v>11214</v>
      </c>
      <c r="F9" s="28">
        <v>11135</v>
      </c>
      <c r="G9" s="22">
        <f t="shared" ref="G9:G27" si="0">F9/E9*100</f>
        <v>99.295523452826828</v>
      </c>
      <c r="H9" s="23">
        <f t="shared" ref="H9:H27" si="1">F9/D9*100</f>
        <v>104.63258785942493</v>
      </c>
      <c r="I9" s="24">
        <f t="shared" ref="I9:I27" si="2">F9/C9*100</f>
        <v>107.18067186447205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13334</v>
      </c>
      <c r="E10" s="50">
        <v>13151</v>
      </c>
      <c r="F10" s="28">
        <v>13262</v>
      </c>
      <c r="G10" s="22">
        <f t="shared" si="0"/>
        <v>100.84404227815375</v>
      </c>
      <c r="H10" s="23">
        <f t="shared" si="1"/>
        <v>99.460026998650065</v>
      </c>
      <c r="I10" s="24">
        <f t="shared" si="2"/>
        <v>99.962312504710937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101553</v>
      </c>
      <c r="E11" s="50">
        <v>105886</v>
      </c>
      <c r="F11" s="28">
        <v>105501</v>
      </c>
      <c r="G11" s="22">
        <f t="shared" si="0"/>
        <v>99.636401412840229</v>
      </c>
      <c r="H11" s="23">
        <f t="shared" si="1"/>
        <v>103.88762518093999</v>
      </c>
      <c r="I11" s="24">
        <f t="shared" si="2"/>
        <v>105.44616799264384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8772</v>
      </c>
      <c r="E12" s="50">
        <v>8704</v>
      </c>
      <c r="F12" s="28">
        <v>8679</v>
      </c>
      <c r="G12" s="29">
        <f t="shared" si="0"/>
        <v>99.712775735294116</v>
      </c>
      <c r="H12" s="30">
        <f t="shared" si="1"/>
        <v>98.93980848153214</v>
      </c>
      <c r="I12" s="31">
        <f t="shared" si="2"/>
        <v>98.759672280382333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8328</v>
      </c>
      <c r="E13" s="50">
        <v>8595</v>
      </c>
      <c r="F13" s="28">
        <v>8658</v>
      </c>
      <c r="G13" s="29">
        <f t="shared" si="0"/>
        <v>100.73298429319372</v>
      </c>
      <c r="H13" s="30">
        <f t="shared" si="1"/>
        <v>103.96253602305477</v>
      </c>
      <c r="I13" s="31">
        <f t="shared" si="2"/>
        <v>104.72964799806459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25247</v>
      </c>
      <c r="E14" s="50">
        <v>25584</v>
      </c>
      <c r="F14" s="28">
        <v>25473</v>
      </c>
      <c r="G14" s="22">
        <f t="shared" si="0"/>
        <v>99.566135084427771</v>
      </c>
      <c r="H14" s="23">
        <f t="shared" si="1"/>
        <v>100.89515586010218</v>
      </c>
      <c r="I14" s="24">
        <f t="shared" si="2"/>
        <v>104.81853345403671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95124</v>
      </c>
      <c r="E15" s="50">
        <v>98437</v>
      </c>
      <c r="F15" s="28">
        <v>98180</v>
      </c>
      <c r="G15" s="29">
        <f t="shared" si="0"/>
        <v>99.738919308796497</v>
      </c>
      <c r="H15" s="30">
        <f t="shared" si="1"/>
        <v>103.21264875320635</v>
      </c>
      <c r="I15" s="31">
        <f t="shared" si="2"/>
        <v>104.38240234748773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23641</v>
      </c>
      <c r="E16" s="50">
        <v>24097</v>
      </c>
      <c r="F16" s="28">
        <v>24044</v>
      </c>
      <c r="G16" s="22">
        <f t="shared" si="0"/>
        <v>99.780055608581989</v>
      </c>
      <c r="H16" s="23">
        <f t="shared" si="1"/>
        <v>101.70466562328157</v>
      </c>
      <c r="I16" s="24">
        <f t="shared" si="2"/>
        <v>102.68192688759822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25920</v>
      </c>
      <c r="E17" s="50">
        <v>27311</v>
      </c>
      <c r="F17" s="28">
        <v>27102</v>
      </c>
      <c r="G17" s="29">
        <f t="shared" si="0"/>
        <v>99.234740580718395</v>
      </c>
      <c r="H17" s="30">
        <f t="shared" si="1"/>
        <v>104.56018518518519</v>
      </c>
      <c r="I17" s="31">
        <f t="shared" si="2"/>
        <v>109.48533570332069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13820</v>
      </c>
      <c r="E18" s="50">
        <v>14389</v>
      </c>
      <c r="F18" s="28">
        <v>14590</v>
      </c>
      <c r="G18" s="22">
        <f t="shared" si="0"/>
        <v>101.39690041003544</v>
      </c>
      <c r="H18" s="23">
        <f t="shared" si="1"/>
        <v>105.57163531114327</v>
      </c>
      <c r="I18" s="24">
        <f t="shared" si="2"/>
        <v>103.95439971499823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11695</v>
      </c>
      <c r="E19" s="50">
        <v>11964</v>
      </c>
      <c r="F19" s="28">
        <v>11975</v>
      </c>
      <c r="G19" s="29">
        <f t="shared" si="0"/>
        <v>100.09194249414912</v>
      </c>
      <c r="H19" s="30">
        <f t="shared" si="1"/>
        <v>102.39418554938007</v>
      </c>
      <c r="I19" s="31">
        <f t="shared" si="2"/>
        <v>102.98417612659098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2945</v>
      </c>
      <c r="E20" s="50">
        <v>2998</v>
      </c>
      <c r="F20" s="28">
        <v>3028</v>
      </c>
      <c r="G20" s="22">
        <f t="shared" si="0"/>
        <v>101.00066711140761</v>
      </c>
      <c r="H20" s="23">
        <f t="shared" si="1"/>
        <v>102.81833616298812</v>
      </c>
      <c r="I20" s="24">
        <f t="shared" si="2"/>
        <v>106.99646643109541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16421</v>
      </c>
      <c r="E21" s="50">
        <v>16368</v>
      </c>
      <c r="F21" s="28">
        <v>16266</v>
      </c>
      <c r="G21" s="29">
        <f t="shared" si="0"/>
        <v>99.376832844574778</v>
      </c>
      <c r="H21" s="30">
        <f t="shared" si="1"/>
        <v>99.056086718226666</v>
      </c>
      <c r="I21" s="31">
        <f t="shared" si="2"/>
        <v>99.461905344258284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10894</v>
      </c>
      <c r="E22" s="50">
        <v>11368</v>
      </c>
      <c r="F22" s="28">
        <v>11346</v>
      </c>
      <c r="G22" s="29">
        <f t="shared" si="0"/>
        <v>99.806474313863475</v>
      </c>
      <c r="H22" s="30">
        <f t="shared" si="1"/>
        <v>104.14907288415642</v>
      </c>
      <c r="I22" s="31">
        <f t="shared" si="2"/>
        <v>106.70553935860059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47235</v>
      </c>
      <c r="E23" s="50">
        <v>47207</v>
      </c>
      <c r="F23" s="28">
        <v>47269</v>
      </c>
      <c r="G23" s="29">
        <f t="shared" si="0"/>
        <v>100.1313364543394</v>
      </c>
      <c r="H23" s="30">
        <f t="shared" si="1"/>
        <v>100.07198052291733</v>
      </c>
      <c r="I23" s="31">
        <f t="shared" si="2"/>
        <v>99.959820673320934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35924</v>
      </c>
      <c r="E24" s="50">
        <v>39308</v>
      </c>
      <c r="F24" s="28">
        <v>36250</v>
      </c>
      <c r="G24" s="22">
        <f t="shared" si="0"/>
        <v>92.220413147450898</v>
      </c>
      <c r="H24" s="23">
        <f t="shared" si="1"/>
        <v>100.90747132835986</v>
      </c>
      <c r="I24" s="24">
        <f t="shared" si="2"/>
        <v>86.484552069664801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33831</v>
      </c>
      <c r="E25" s="50">
        <v>34247</v>
      </c>
      <c r="F25" s="28">
        <v>34217</v>
      </c>
      <c r="G25" s="22">
        <f t="shared" si="0"/>
        <v>99.912401086226538</v>
      </c>
      <c r="H25" s="23">
        <f t="shared" si="1"/>
        <v>101.14096538677543</v>
      </c>
      <c r="I25" s="24">
        <f t="shared" si="2"/>
        <v>101.60346824242063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10051</v>
      </c>
      <c r="E26" s="50">
        <v>10248</v>
      </c>
      <c r="F26" s="28">
        <v>10259</v>
      </c>
      <c r="G26" s="22">
        <f t="shared" si="0"/>
        <v>100.10733801717409</v>
      </c>
      <c r="H26" s="23">
        <f t="shared" si="1"/>
        <v>102.06944582628594</v>
      </c>
      <c r="I26" s="24">
        <f t="shared" si="2"/>
        <v>104.27932506607034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9777</v>
      </c>
      <c r="E27" s="50">
        <v>10215</v>
      </c>
      <c r="F27" s="28">
        <v>10175</v>
      </c>
      <c r="G27" s="22">
        <f t="shared" si="0"/>
        <v>99.608418991678903</v>
      </c>
      <c r="H27" s="23">
        <f t="shared" si="1"/>
        <v>104.07077835736933</v>
      </c>
      <c r="I27" s="24">
        <f t="shared" si="2"/>
        <v>104.78887744593204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2018-10-12T12:14:34Z</dcterms:modified>
</cp:coreProperties>
</file>