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\02-18\"/>
    </mc:Choice>
  </mc:AlternateContent>
  <bookViews>
    <workbookView xWindow="10785" yWindow="-15" windowWidth="10830" windowHeight="9555"/>
  </bookViews>
  <sheets>
    <sheet name="Zaposleni_Pravna_Obrt" sheetId="3" r:id="rId1"/>
    <sheet name="Zaposleni" sheetId="2" r:id="rId2"/>
  </sheets>
  <calcPr calcId="152511"/>
</workbook>
</file>

<file path=xl/calcChain.xml><?xml version="1.0" encoding="utf-8"?>
<calcChain xmlns="http://schemas.openxmlformats.org/spreadsheetml/2006/main">
  <c r="I27" i="2" l="1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I7" i="2"/>
  <c r="F7" i="2"/>
  <c r="H7" i="2" s="1"/>
  <c r="E7" i="2"/>
  <c r="D7" i="2"/>
  <c r="C7" i="2"/>
  <c r="L10" i="3"/>
  <c r="K10" i="3"/>
  <c r="J10" i="3"/>
  <c r="I10" i="3"/>
  <c r="L9" i="3"/>
  <c r="K9" i="3"/>
  <c r="J9" i="3"/>
  <c r="I9" i="3"/>
  <c r="L8" i="3"/>
  <c r="K8" i="3"/>
  <c r="J8" i="3"/>
  <c r="I8" i="3"/>
  <c r="H7" i="3"/>
  <c r="L7" i="3" s="1"/>
  <c r="G7" i="3"/>
  <c r="K7" i="3" s="1"/>
  <c r="F7" i="3"/>
  <c r="F6" i="3" s="1"/>
  <c r="F11" i="3" s="1"/>
  <c r="E7" i="3"/>
  <c r="I7" i="3" s="1"/>
  <c r="D7" i="3"/>
  <c r="C7" i="3"/>
  <c r="H6" i="3"/>
  <c r="J6" i="3" s="1"/>
  <c r="G6" i="3"/>
  <c r="G11" i="3" s="1"/>
  <c r="D6" i="3"/>
  <c r="D11" i="3" s="1"/>
  <c r="C6" i="3"/>
  <c r="C11" i="3" s="1"/>
  <c r="G7" i="2" l="1"/>
  <c r="K6" i="3"/>
  <c r="L6" i="3"/>
  <c r="J7" i="3"/>
  <c r="H11" i="3"/>
  <c r="E6" i="3"/>
  <c r="E11" i="3" s="1"/>
  <c r="I6" i="3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<sst xmlns="http://schemas.openxmlformats.org/spreadsheetml/2006/main" count="121" uniqueCount="90">
  <si>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</si>
  <si>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</si>
  <si>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</si>
  <si>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</si>
  <si>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</si>
  <si>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</si>
  <si>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</si>
  <si>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</si>
  <si>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</si>
  <si>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</si>
  <si>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</si>
  <si>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</si>
  <si>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</si>
  <si>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</si>
  <si>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</si>
  <si>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</si>
  <si>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</si>
  <si>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</si>
  <si>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</si>
  <si>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</si>
  <si>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</si>
  <si>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</si>
  <si>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</si>
  <si>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</si>
  <si>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</si>
  <si>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</si>
  <si>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</si>
  <si>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</si>
  <si>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</si>
  <si>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</si>
  <si>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</si>
  <si>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</si>
  <si>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</si>
  <si>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</si>
  <si>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</si>
  <si>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</si>
  <si>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</si>
  <si>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</si>
  <si>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</si>
  <si>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</si>
  <si>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</si>
  <si>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</si>
  <si>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</si>
  <si>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</si>
  <si>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</si>
  <si>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</si>
  <si>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</si>
  <si>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</si>
  <si>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</si>
  <si>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</si>
  <si>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</si>
  <si>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</si>
  <si>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</si>
  <si>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</si>
  <si>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</si>
  <si>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</si>
  <si>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</si>
  <si>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</si>
  <si>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</si>
  <si>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</si>
  <si>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</si>
  <si>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</si>
  <si>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I 2018</t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</si>
  <si>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</si>
  <si>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</si>
  <si>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</si>
  <si>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 xml:space="preserve">ukupno 
</t>
    </r>
    <r>
      <rPr>
        <i/>
        <sz val="9"/>
        <rFont val="Arial Narrow"/>
        <family val="2"/>
        <charset val="238"/>
      </rPr>
      <t>Total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</si>
  <si>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</si>
  <si>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</si>
  <si>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</si>
  <si>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</si>
  <si>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</si>
  <si>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</si>
  <si>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</si>
  <si>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</si>
  <si>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t xml:space="preserve">     Persons employed in trades and 
     related activities</t>
  </si>
  <si>
    <r>
      <t xml:space="preserve">  Nezaposleni</t>
    </r>
    <r>
      <rPr>
        <vertAlign val="superscript"/>
        <sz val="9"/>
        <rFont val="Arial Narrow"/>
        <family val="2"/>
        <charset val="238"/>
      </rPr>
      <t>2)</t>
    </r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</si>
  <si>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</si>
  <si>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</si>
  <si>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</si>
  <si>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II 2018</t>
  </si>
  <si>
    <r>
      <rPr>
        <u/>
        <sz val="9"/>
        <rFont val="Arial Narrow"/>
        <family val="2"/>
        <charset val="238"/>
      </rPr>
      <t>II 2018</t>
    </r>
    <r>
      <rPr>
        <sz val="9"/>
        <rFont val="Arial Narrow"/>
        <family val="2"/>
        <charset val="238"/>
      </rPr>
      <t xml:space="preserve">
 I 2018</t>
    </r>
  </si>
  <si>
    <r>
      <t xml:space="preserve">II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</si>
  <si>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t>ZAPOSLENI PO PODRUČJIMA KD BiH 2010, FEBRUAR/VELJAČA 2018.</t>
  </si>
  <si>
    <t xml:space="preserve">PERSONS IN EMPLOYMENT BY SECTIONS OF NACE REV.2, FEBRUARY 2018.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</si>
  <si>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</si>
  <si>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</si>
  <si>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>II 2017</t>
  </si>
  <si>
    <r>
      <t xml:space="preserve">II 2018
</t>
    </r>
    <r>
      <rPr>
        <sz val="9"/>
        <rFont val="Arial Narrow"/>
        <family val="2"/>
        <charset val="238"/>
      </rPr>
      <t>I 2018</t>
    </r>
  </si>
  <si>
    <r>
      <t xml:space="preserve">II 2018
</t>
    </r>
    <r>
      <rPr>
        <sz val="9"/>
        <rFont val="Arial Narrow"/>
        <family val="2"/>
        <charset val="238"/>
      </rPr>
      <t>II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</si>
</sst>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08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165" fontId="32" fillId="0" borderId="0" xfId="0" applyNumberFormat="1" applyFont="1"/>
    <xf numFmtId="0" fontId="22" fillId="0" borderId="0" xfId="0" applyFont="1"/>
    <xf numFmtId="2" fontId="24" fillId="0" borderId="0" xfId="0" applyNumberFormat="1" applyFont="1" applyBorder="1" applyAlignment="1">
      <alignment horizontal="left" wrapText="1"/>
    </xf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left"/>
    </xf>
    <xf numFmtId="0" fontId="2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2" fontId="22" fillId="0" borderId="0" xfId="0" applyNumberFormat="1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32" fillId="0" borderId="15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J22" sqref="J22"/>
    </sheetView>
  </sheetViews>
  <sheetFormatPr defaultRowHeight="13.5" x14ac:dyDescent="0.25"/>
  <cols>
    <col min="1" max="1" width="2.28515625" style="60" customWidth="1"/>
    <col min="2" max="2" width="20.5703125" style="60" customWidth="1"/>
    <col min="3" max="3" width="6.140625" style="60" customWidth="1"/>
    <col min="4" max="4" width="7.140625" style="60" bestFit="1" customWidth="1"/>
    <col min="5" max="5" width="5.42578125" style="60" customWidth="1"/>
    <col min="6" max="6" width="7.140625" style="60" bestFit="1" customWidth="1"/>
    <col min="7" max="7" width="6" style="60" customWidth="1"/>
    <col min="8" max="8" width="6.42578125" style="60" customWidth="1"/>
    <col min="9" max="9" width="6.140625" style="60" customWidth="1"/>
    <col min="10" max="10" width="5.5703125" style="60" customWidth="1"/>
    <col min="11" max="11" width="6.5703125" style="60" customWidth="1"/>
    <col min="12" max="12" width="5.85546875" style="60" customWidth="1"/>
    <col min="13" max="13" width="21.42578125" style="60" customWidth="1"/>
    <col min="14" max="14" width="1.7109375" style="60" customWidth="1"/>
    <col min="15" max="16384" width="9.140625" style="60"/>
  </cols>
  <sheetData>
    <row r="1" spans="1:14" s="58" customFormat="1" ht="12.75" x14ac:dyDescent="0.2">
      <c r="A1" s="57" t="s">
        <v>63</v>
      </c>
    </row>
    <row r="2" spans="1:14" s="58" customFormat="1" ht="12.75" x14ac:dyDescent="0.2">
      <c r="A2" s="59" t="s">
        <v>64</v>
      </c>
    </row>
    <row r="3" spans="1:14" ht="28.5" customHeight="1" x14ac:dyDescent="0.25">
      <c r="A3" s="82"/>
      <c r="B3" s="83"/>
      <c r="C3" s="88" t="s">
        <v>61</v>
      </c>
      <c r="D3" s="88"/>
      <c r="E3" s="89" t="s">
        <v>62</v>
      </c>
      <c r="F3" s="89"/>
      <c r="G3" s="89" t="s">
        <v>80</v>
      </c>
      <c r="H3" s="89"/>
      <c r="I3" s="90" t="s">
        <v>65</v>
      </c>
      <c r="J3" s="91"/>
      <c r="K3" s="91"/>
      <c r="L3" s="92"/>
      <c r="M3" s="82"/>
      <c r="N3" s="83"/>
    </row>
    <row r="4" spans="1:14" ht="26.25" customHeight="1" x14ac:dyDescent="0.25">
      <c r="A4" s="84"/>
      <c r="B4" s="85"/>
      <c r="C4" s="88"/>
      <c r="D4" s="88"/>
      <c r="E4" s="89"/>
      <c r="F4" s="89"/>
      <c r="G4" s="89"/>
      <c r="H4" s="89"/>
      <c r="I4" s="93" t="s">
        <v>81</v>
      </c>
      <c r="J4" s="93"/>
      <c r="K4" s="94" t="s">
        <v>82</v>
      </c>
      <c r="L4" s="94"/>
      <c r="M4" s="84"/>
      <c r="N4" s="85"/>
    </row>
    <row r="5" spans="1:14" ht="40.5" x14ac:dyDescent="0.25">
      <c r="A5" s="86"/>
      <c r="B5" s="87"/>
      <c r="C5" s="61" t="s">
        <v>66</v>
      </c>
      <c r="D5" s="71" t="s">
        <v>67</v>
      </c>
      <c r="E5" s="61" t="s">
        <v>66</v>
      </c>
      <c r="F5" s="71" t="s">
        <v>67</v>
      </c>
      <c r="G5" s="61" t="s">
        <v>66</v>
      </c>
      <c r="H5" s="71" t="s">
        <v>67</v>
      </c>
      <c r="I5" s="61" t="s">
        <v>66</v>
      </c>
      <c r="J5" s="71" t="s">
        <v>67</v>
      </c>
      <c r="K5" s="61" t="s">
        <v>66</v>
      </c>
      <c r="L5" s="71" t="s">
        <v>67</v>
      </c>
      <c r="M5" s="86"/>
      <c r="N5" s="87"/>
    </row>
    <row r="6" spans="1:14" x14ac:dyDescent="0.25">
      <c r="A6" s="80" t="s">
        <v>68</v>
      </c>
      <c r="B6" s="80"/>
      <c r="C6" s="62">
        <f t="shared" ref="C6:H6" si="0">C7+C10</f>
        <v>863172</v>
      </c>
      <c r="D6" s="62">
        <f t="shared" si="0"/>
        <v>403153</v>
      </c>
      <c r="E6" s="62">
        <f t="shared" si="0"/>
        <v>859561</v>
      </c>
      <c r="F6" s="62">
        <f t="shared" si="0"/>
        <v>404617</v>
      </c>
      <c r="G6" s="62">
        <f t="shared" si="0"/>
        <v>858526</v>
      </c>
      <c r="H6" s="62">
        <f t="shared" si="0"/>
        <v>404871</v>
      </c>
      <c r="I6" s="63">
        <f t="shared" ref="I6:J10" si="1">G6/E6*100</f>
        <v>99.879589697531642</v>
      </c>
      <c r="J6" s="63">
        <f t="shared" si="1"/>
        <v>100.06277541477495</v>
      </c>
      <c r="K6" s="63">
        <f t="shared" ref="K6:L10" si="2">G6/C6*100</f>
        <v>99.46175269818761</v>
      </c>
      <c r="L6" s="63">
        <f t="shared" si="2"/>
        <v>100.42614094400886</v>
      </c>
      <c r="M6" s="81" t="s">
        <v>69</v>
      </c>
      <c r="N6" s="81"/>
    </row>
    <row r="7" spans="1:14" ht="17.25" customHeight="1" x14ac:dyDescent="0.25">
      <c r="A7" s="73" t="s">
        <v>70</v>
      </c>
      <c r="B7" s="73"/>
      <c r="C7" s="64">
        <f>SUM(C8:C9)</f>
        <v>505201</v>
      </c>
      <c r="D7" s="64">
        <f t="shared" ref="D7:H7" si="3">SUM(D8:D9)</f>
        <v>206572</v>
      </c>
      <c r="E7" s="64">
        <f t="shared" si="3"/>
        <v>509344</v>
      </c>
      <c r="F7" s="64">
        <f t="shared" si="3"/>
        <v>210329</v>
      </c>
      <c r="G7" s="64">
        <f t="shared" si="3"/>
        <v>509887</v>
      </c>
      <c r="H7" s="64">
        <f t="shared" si="3"/>
        <v>211297</v>
      </c>
      <c r="I7" s="63">
        <f t="shared" si="1"/>
        <v>100.10660771502167</v>
      </c>
      <c r="J7" s="63">
        <f t="shared" si="1"/>
        <v>100.46023135183451</v>
      </c>
      <c r="K7" s="63">
        <f t="shared" si="2"/>
        <v>100.9275516081718</v>
      </c>
      <c r="L7" s="63">
        <f t="shared" si="2"/>
        <v>102.28733807098736</v>
      </c>
      <c r="M7" s="79" t="s">
        <v>71</v>
      </c>
      <c r="N7" s="79"/>
    </row>
    <row r="8" spans="1:14" ht="13.5" customHeight="1" x14ac:dyDescent="0.25">
      <c r="A8" s="75" t="s">
        <v>72</v>
      </c>
      <c r="B8" s="75"/>
      <c r="C8" s="65">
        <v>449667</v>
      </c>
      <c r="D8" s="65">
        <v>183524</v>
      </c>
      <c r="E8" s="65">
        <v>453488</v>
      </c>
      <c r="F8" s="65">
        <v>186991</v>
      </c>
      <c r="G8" s="65">
        <v>454097</v>
      </c>
      <c r="H8" s="65">
        <v>187982</v>
      </c>
      <c r="I8" s="63">
        <f t="shared" si="1"/>
        <v>100.13429241788097</v>
      </c>
      <c r="J8" s="63">
        <f t="shared" si="1"/>
        <v>100.52997203073946</v>
      </c>
      <c r="K8" s="63">
        <f t="shared" si="2"/>
        <v>100.98517347281432</v>
      </c>
      <c r="L8" s="63">
        <f t="shared" si="2"/>
        <v>102.42911008914366</v>
      </c>
      <c r="M8" s="76" t="s">
        <v>73</v>
      </c>
      <c r="N8" s="76"/>
    </row>
    <row r="9" spans="1:14" ht="24.75" customHeight="1" x14ac:dyDescent="0.25">
      <c r="A9" s="77" t="s">
        <v>74</v>
      </c>
      <c r="B9" s="77"/>
      <c r="C9" s="69">
        <v>55534</v>
      </c>
      <c r="D9" s="69">
        <v>23048</v>
      </c>
      <c r="E9" s="69">
        <v>55856</v>
      </c>
      <c r="F9" s="69">
        <v>23338</v>
      </c>
      <c r="G9" s="69">
        <v>55790</v>
      </c>
      <c r="H9" s="69">
        <v>23315</v>
      </c>
      <c r="I9" s="70">
        <f t="shared" si="1"/>
        <v>99.881839014609</v>
      </c>
      <c r="J9" s="70">
        <f t="shared" si="1"/>
        <v>99.901448281772218</v>
      </c>
      <c r="K9" s="70">
        <f t="shared" si="2"/>
        <v>100.46097885979761</v>
      </c>
      <c r="L9" s="70">
        <f t="shared" si="2"/>
        <v>101.15845192641444</v>
      </c>
      <c r="M9" s="78" t="s">
        <v>75</v>
      </c>
      <c r="N9" s="78"/>
    </row>
    <row r="10" spans="1:14" ht="19.5" customHeight="1" x14ac:dyDescent="0.25">
      <c r="A10" s="73" t="s">
        <v>76</v>
      </c>
      <c r="B10" s="73"/>
      <c r="C10" s="65">
        <v>357971</v>
      </c>
      <c r="D10" s="65">
        <v>196581</v>
      </c>
      <c r="E10" s="65">
        <v>350217</v>
      </c>
      <c r="F10" s="65">
        <v>194288</v>
      </c>
      <c r="G10" s="65">
        <v>348639</v>
      </c>
      <c r="H10" s="65">
        <v>193574</v>
      </c>
      <c r="I10" s="63">
        <f t="shared" si="1"/>
        <v>99.549422215369333</v>
      </c>
      <c r="J10" s="63">
        <f t="shared" si="1"/>
        <v>99.632504323478543</v>
      </c>
      <c r="K10" s="63">
        <f t="shared" si="2"/>
        <v>97.393084914699784</v>
      </c>
      <c r="L10" s="63">
        <f t="shared" si="2"/>
        <v>98.470350644263675</v>
      </c>
      <c r="M10" s="79" t="s">
        <v>77</v>
      </c>
      <c r="N10" s="79"/>
    </row>
    <row r="11" spans="1:14" ht="15.75" x14ac:dyDescent="0.25">
      <c r="A11" s="73" t="s">
        <v>78</v>
      </c>
      <c r="B11" s="73"/>
      <c r="C11" s="66">
        <f t="shared" ref="C11:H11" si="4">C10/C6*100</f>
        <v>41.471572293818618</v>
      </c>
      <c r="D11" s="66">
        <f t="shared" si="4"/>
        <v>48.760892266707678</v>
      </c>
      <c r="E11" s="66">
        <f t="shared" si="4"/>
        <v>40.743705216965402</v>
      </c>
      <c r="F11" s="66">
        <f t="shared" si="4"/>
        <v>48.017755062194617</v>
      </c>
      <c r="G11" s="66">
        <f t="shared" si="4"/>
        <v>40.60902057712871</v>
      </c>
      <c r="H11" s="66">
        <f t="shared" si="4"/>
        <v>47.811278160204111</v>
      </c>
      <c r="M11" s="74" t="s">
        <v>79</v>
      </c>
      <c r="N11" s="74"/>
    </row>
    <row r="12" spans="1:14" ht="31.5" customHeight="1" x14ac:dyDescent="0.25">
      <c r="A12" s="73"/>
      <c r="B12" s="73"/>
      <c r="C12" s="66"/>
      <c r="D12" s="66"/>
      <c r="E12" s="66"/>
      <c r="F12" s="66"/>
      <c r="G12" s="66"/>
      <c r="H12" s="66"/>
      <c r="M12" s="74"/>
      <c r="N12" s="74"/>
    </row>
    <row r="13" spans="1:14" ht="21" customHeight="1" x14ac:dyDescent="0.25">
      <c r="A13" s="68"/>
      <c r="B13" s="68"/>
      <c r="M13" s="67"/>
    </row>
  </sheetData>
  <mergeCells count="22">
    <mergeCell ref="A6:B6"/>
    <mergeCell ref="M6:N6"/>
    <mergeCell ref="A7:B7"/>
    <mergeCell ref="M7:N7"/>
    <mergeCell ref="A3:B5"/>
    <mergeCell ref="C3:D4"/>
    <mergeCell ref="E3:F4"/>
    <mergeCell ref="G3:H4"/>
    <mergeCell ref="I3:L3"/>
    <mergeCell ref="M3:N5"/>
    <mergeCell ref="I4:J4"/>
    <mergeCell ref="K4:L4"/>
    <mergeCell ref="A11:B11"/>
    <mergeCell ref="M11:N11"/>
    <mergeCell ref="A12:B12"/>
    <mergeCell ref="M12:N12"/>
    <mergeCell ref="A8:B8"/>
    <mergeCell ref="M8:N8"/>
    <mergeCell ref="A9:B9"/>
    <mergeCell ref="M9:N9"/>
    <mergeCell ref="A10:B10"/>
    <mergeCell ref="M10:N10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zoomScale="97" zoomScaleNormal="97" workbookViewId="0">
      <selection sqref="A1:K28"/>
    </sheetView>
  </sheetViews>
  <sheetFormatPr defaultRowHeight="13.5" x14ac:dyDescent="0.25"/>
  <cols>
    <col min="1" max="1" width="2.5703125" style="54" customWidth="1"/>
    <col min="2" max="2" width="29.7109375" style="52" customWidth="1"/>
    <col min="3" max="6" width="6.140625" style="53" customWidth="1"/>
    <col min="7" max="9" width="6.14062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95" t="s">
        <v>83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s="51" customFormat="1" ht="13.5" customHeight="1" x14ac:dyDescent="0.25">
      <c r="A2" s="96" t="s">
        <v>84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97" t="s">
        <v>85</v>
      </c>
      <c r="B4" s="98"/>
      <c r="C4" s="90" t="s">
        <v>59</v>
      </c>
      <c r="D4" s="91"/>
      <c r="E4" s="91"/>
      <c r="F4" s="101"/>
      <c r="G4" s="90" t="s">
        <v>60</v>
      </c>
      <c r="H4" s="102"/>
      <c r="I4" s="103"/>
      <c r="J4" s="104" t="s">
        <v>86</v>
      </c>
      <c r="K4" s="105"/>
    </row>
    <row r="5" spans="1:11" ht="27" customHeight="1" x14ac:dyDescent="0.25">
      <c r="A5" s="99"/>
      <c r="B5" s="100"/>
      <c r="C5" s="45" t="s">
        <v>61</v>
      </c>
      <c r="D5" s="46" t="s">
        <v>87</v>
      </c>
      <c r="E5" s="46" t="s">
        <v>62</v>
      </c>
      <c r="F5" s="47" t="s">
        <v>80</v>
      </c>
      <c r="G5" s="72" t="s">
        <v>88</v>
      </c>
      <c r="H5" s="72" t="s">
        <v>89</v>
      </c>
      <c r="I5" s="72" t="s">
        <v>82</v>
      </c>
      <c r="J5" s="106"/>
      <c r="K5" s="107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493411</v>
      </c>
      <c r="E7" s="49">
        <f>SUM(E9:E27)</f>
        <v>509344</v>
      </c>
      <c r="F7" s="49">
        <f>SUM(F9:F27)</f>
        <v>509887</v>
      </c>
      <c r="G7" s="16">
        <f>F7/E7*100</f>
        <v>100.10660771502167</v>
      </c>
      <c r="H7" s="17">
        <f>F7/D7*100</f>
        <v>103.33920403071679</v>
      </c>
      <c r="I7" s="18">
        <f>F7/C7*100</f>
        <v>100.9275516081718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9804</v>
      </c>
      <c r="E9" s="28">
        <v>10346</v>
      </c>
      <c r="F9" s="28">
        <v>10371</v>
      </c>
      <c r="G9" s="22">
        <f t="shared" ref="G9:G27" si="0">F9/E9*100</f>
        <v>100.2416392808815</v>
      </c>
      <c r="H9" s="23">
        <f t="shared" ref="H9:H27" si="1">F9/D9*100</f>
        <v>105.78335373317015</v>
      </c>
      <c r="I9" s="24">
        <f t="shared" ref="I9:I27" si="2">F9/C9*100</f>
        <v>99.826739820964477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13417</v>
      </c>
      <c r="E10" s="50">
        <v>13003</v>
      </c>
      <c r="F10" s="28">
        <v>12917</v>
      </c>
      <c r="G10" s="22">
        <f t="shared" si="0"/>
        <v>99.338614165961701</v>
      </c>
      <c r="H10" s="23">
        <f t="shared" si="1"/>
        <v>96.273384512186027</v>
      </c>
      <c r="I10" s="24">
        <f t="shared" si="2"/>
        <v>97.361875329765581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95768</v>
      </c>
      <c r="E11" s="50">
        <v>102860</v>
      </c>
      <c r="F11" s="28">
        <v>103109</v>
      </c>
      <c r="G11" s="22">
        <f t="shared" si="0"/>
        <v>100.24207660898308</v>
      </c>
      <c r="H11" s="23">
        <f t="shared" si="1"/>
        <v>107.66539971598029</v>
      </c>
      <c r="I11" s="24">
        <f t="shared" si="2"/>
        <v>103.05541118618318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8816</v>
      </c>
      <c r="E12" s="50">
        <v>8744</v>
      </c>
      <c r="F12" s="28">
        <v>8742</v>
      </c>
      <c r="G12" s="29">
        <f t="shared" si="0"/>
        <v>99.977127172918571</v>
      </c>
      <c r="H12" s="30">
        <f t="shared" si="1"/>
        <v>99.160617059891109</v>
      </c>
      <c r="I12" s="31">
        <f t="shared" si="2"/>
        <v>99.47655894401457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8050</v>
      </c>
      <c r="E13" s="50">
        <v>8332</v>
      </c>
      <c r="F13" s="28">
        <v>8281</v>
      </c>
      <c r="G13" s="29">
        <f t="shared" si="0"/>
        <v>99.387902064330291</v>
      </c>
      <c r="H13" s="30">
        <f t="shared" si="1"/>
        <v>102.8695652173913</v>
      </c>
      <c r="I13" s="31">
        <f t="shared" si="2"/>
        <v>100.16934801016089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22596</v>
      </c>
      <c r="E14" s="50">
        <v>23875</v>
      </c>
      <c r="F14" s="28">
        <v>23627</v>
      </c>
      <c r="G14" s="22">
        <f t="shared" si="0"/>
        <v>98.961256544502618</v>
      </c>
      <c r="H14" s="23">
        <f t="shared" si="1"/>
        <v>104.56275446981766</v>
      </c>
      <c r="I14" s="24">
        <f t="shared" si="2"/>
        <v>97.222450827092416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92218</v>
      </c>
      <c r="E15" s="50">
        <v>94633</v>
      </c>
      <c r="F15" s="28">
        <v>94692</v>
      </c>
      <c r="G15" s="29">
        <f t="shared" si="0"/>
        <v>100.06234611604832</v>
      </c>
      <c r="H15" s="30">
        <f t="shared" si="1"/>
        <v>102.68277342818104</v>
      </c>
      <c r="I15" s="31">
        <f t="shared" si="2"/>
        <v>100.67405218056945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22834</v>
      </c>
      <c r="E16" s="50">
        <v>23724</v>
      </c>
      <c r="F16" s="28">
        <v>23801</v>
      </c>
      <c r="G16" s="22">
        <f t="shared" si="0"/>
        <v>100.32456584049908</v>
      </c>
      <c r="H16" s="23">
        <f t="shared" si="1"/>
        <v>104.23491284925987</v>
      </c>
      <c r="I16" s="24">
        <f t="shared" si="2"/>
        <v>101.6441749231295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22509</v>
      </c>
      <c r="E17" s="50">
        <v>24907</v>
      </c>
      <c r="F17" s="28">
        <v>24976</v>
      </c>
      <c r="G17" s="29">
        <f t="shared" si="0"/>
        <v>100.27703055365961</v>
      </c>
      <c r="H17" s="30">
        <f t="shared" si="1"/>
        <v>110.96006042027633</v>
      </c>
      <c r="I17" s="31">
        <f t="shared" si="2"/>
        <v>100.89682475559505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14376</v>
      </c>
      <c r="E18" s="50">
        <v>13953</v>
      </c>
      <c r="F18" s="28">
        <v>13993</v>
      </c>
      <c r="G18" s="22">
        <f t="shared" si="0"/>
        <v>100.28667670035118</v>
      </c>
      <c r="H18" s="23">
        <f t="shared" si="1"/>
        <v>97.33583750695604</v>
      </c>
      <c r="I18" s="24">
        <f t="shared" si="2"/>
        <v>99.700748129675816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11410</v>
      </c>
      <c r="E19" s="50">
        <v>11715</v>
      </c>
      <c r="F19" s="28">
        <v>11823</v>
      </c>
      <c r="G19" s="29">
        <f t="shared" si="0"/>
        <v>100.92189500640205</v>
      </c>
      <c r="H19" s="30">
        <f t="shared" si="1"/>
        <v>103.61963190184049</v>
      </c>
      <c r="I19" s="31">
        <f t="shared" si="2"/>
        <v>101.67698658410733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2729</v>
      </c>
      <c r="E20" s="50">
        <v>3161</v>
      </c>
      <c r="F20" s="28">
        <v>2889</v>
      </c>
      <c r="G20" s="22">
        <f t="shared" si="0"/>
        <v>91.395128124011393</v>
      </c>
      <c r="H20" s="23">
        <f t="shared" si="1"/>
        <v>105.8629534628069</v>
      </c>
      <c r="I20" s="24">
        <f t="shared" si="2"/>
        <v>102.08480565371025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16032</v>
      </c>
      <c r="E21" s="50">
        <v>16227</v>
      </c>
      <c r="F21" s="28">
        <v>16205</v>
      </c>
      <c r="G21" s="29">
        <f t="shared" si="0"/>
        <v>99.864423491711335</v>
      </c>
      <c r="H21" s="30">
        <f t="shared" si="1"/>
        <v>101.07909181636727</v>
      </c>
      <c r="I21" s="31">
        <f t="shared" si="2"/>
        <v>99.088907912437335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10050</v>
      </c>
      <c r="E22" s="50">
        <v>10865</v>
      </c>
      <c r="F22" s="28">
        <v>10842</v>
      </c>
      <c r="G22" s="29">
        <f t="shared" si="0"/>
        <v>99.788311090658084</v>
      </c>
      <c r="H22" s="30">
        <f t="shared" si="1"/>
        <v>107.88059701492539</v>
      </c>
      <c r="I22" s="31">
        <f t="shared" si="2"/>
        <v>101.96557885827143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47499</v>
      </c>
      <c r="E23" s="50">
        <v>47000</v>
      </c>
      <c r="F23" s="28">
        <v>46971</v>
      </c>
      <c r="G23" s="29">
        <f t="shared" si="0"/>
        <v>99.938297872340414</v>
      </c>
      <c r="H23" s="30">
        <f t="shared" si="1"/>
        <v>98.888397650476861</v>
      </c>
      <c r="I23" s="31">
        <f t="shared" si="2"/>
        <v>99.329639654880737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42880</v>
      </c>
      <c r="E24" s="50">
        <v>42462</v>
      </c>
      <c r="F24" s="28">
        <v>43096</v>
      </c>
      <c r="G24" s="22">
        <f t="shared" si="0"/>
        <v>101.49309971268427</v>
      </c>
      <c r="H24" s="23">
        <f t="shared" si="1"/>
        <v>100.50373134328359</v>
      </c>
      <c r="I24" s="24">
        <f t="shared" si="2"/>
        <v>102.817607061911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33464</v>
      </c>
      <c r="E25" s="50">
        <v>33794</v>
      </c>
      <c r="F25" s="28">
        <v>33790</v>
      </c>
      <c r="G25" s="22">
        <f t="shared" si="0"/>
        <v>99.988163579333616</v>
      </c>
      <c r="H25" s="23">
        <f t="shared" si="1"/>
        <v>100.97418120965813</v>
      </c>
      <c r="I25" s="24">
        <f t="shared" si="2"/>
        <v>100.33554057665468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9508</v>
      </c>
      <c r="E26" s="50">
        <v>9915</v>
      </c>
      <c r="F26" s="28">
        <v>9948</v>
      </c>
      <c r="G26" s="22">
        <f t="shared" si="0"/>
        <v>100.33282904689864</v>
      </c>
      <c r="H26" s="23">
        <f t="shared" si="1"/>
        <v>104.62768195204039</v>
      </c>
      <c r="I26" s="24">
        <f t="shared" si="2"/>
        <v>101.1181134376906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9451</v>
      </c>
      <c r="E27" s="50">
        <v>9828</v>
      </c>
      <c r="F27" s="28">
        <v>9814</v>
      </c>
      <c r="G27" s="22">
        <f t="shared" si="0"/>
        <v>99.857549857549856</v>
      </c>
      <c r="H27" s="23">
        <f t="shared" si="1"/>
        <v>103.84086340069834</v>
      </c>
      <c r="I27" s="24">
        <f t="shared" si="2"/>
        <v>101.07106076210093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2018-04-12T11:41:09Z</dcterms:modified>
</cp:coreProperties>
</file>